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3\maindata\2022-R04\04経営・人材対策部\経営セクション\6_全国担い手育成総合支援協議会\01.　表彰関係\1.　都道府県への連絡\01.　令和4年度全国優良経営体表彰の実施について\"/>
    </mc:Choice>
  </mc:AlternateContent>
  <xr:revisionPtr revIDLastSave="0" documentId="8_{2105A9F6-A13B-4FA7-8BC3-B5AEC5CECCE3}" xr6:coauthVersionLast="47" xr6:coauthVersionMax="47" xr10:uidLastSave="{00000000-0000-0000-0000-000000000000}"/>
  <bookViews>
    <workbookView xWindow="0" yWindow="0" windowWidth="14400" windowHeight="16200" tabRatio="599"/>
  </bookViews>
  <sheets>
    <sheet name="個人1" sheetId="4" r:id="rId1"/>
    <sheet name="個人2" sheetId="39" r:id="rId2"/>
  </sheets>
  <definedNames>
    <definedName name="_xlnm.Print_Area" localSheetId="0">個人1!$A$1:$S$109</definedName>
    <definedName name="_xlnm.Print_Area" localSheetId="1">個人2!$A$1:$F$29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7" i="4" l="1"/>
  <c r="D21" i="39"/>
  <c r="D98" i="4"/>
  <c r="H108" i="4"/>
  <c r="F108" i="4"/>
  <c r="D108" i="4"/>
  <c r="H98" i="4"/>
  <c r="F98" i="4"/>
  <c r="D20" i="39"/>
  <c r="L107" i="4"/>
  <c r="D23" i="39"/>
  <c r="F8" i="39"/>
  <c r="D8" i="39"/>
  <c r="F11" i="39"/>
  <c r="E11" i="39"/>
  <c r="F10" i="39"/>
  <c r="E10" i="39"/>
  <c r="E8" i="39"/>
  <c r="D11" i="39"/>
  <c r="D88" i="4"/>
  <c r="F7" i="39"/>
  <c r="E7" i="39"/>
  <c r="D10" i="39"/>
  <c r="D7" i="39"/>
  <c r="O107" i="4"/>
  <c r="F23" i="39"/>
  <c r="N107" i="4"/>
  <c r="E28" i="39"/>
  <c r="O91" i="4"/>
  <c r="F24" i="39"/>
  <c r="N91" i="4"/>
  <c r="L91" i="4"/>
  <c r="O85" i="4"/>
  <c r="O108" i="4"/>
  <c r="N85" i="4"/>
  <c r="N108" i="4"/>
  <c r="E23" i="39"/>
  <c r="L85" i="4"/>
  <c r="L108" i="4"/>
  <c r="H107" i="4"/>
  <c r="F21" i="39"/>
  <c r="F107" i="4"/>
  <c r="E22" i="39"/>
  <c r="H88" i="4"/>
  <c r="F88" i="4"/>
  <c r="E19" i="39"/>
  <c r="F70" i="4"/>
  <c r="H70" i="4"/>
  <c r="D70" i="4"/>
  <c r="H65" i="4"/>
  <c r="F65" i="4"/>
  <c r="D65" i="4"/>
  <c r="D56" i="4"/>
  <c r="D60" i="4"/>
  <c r="H56" i="4"/>
  <c r="H60" i="4"/>
  <c r="F56" i="4"/>
  <c r="F60" i="4"/>
  <c r="F61" i="4"/>
  <c r="D25" i="4"/>
  <c r="D28" i="4"/>
  <c r="H25" i="4"/>
  <c r="H28" i="4"/>
  <c r="H61" i="4"/>
  <c r="F25" i="4"/>
  <c r="F28" i="4"/>
  <c r="E9" i="39"/>
  <c r="D19" i="39"/>
  <c r="F20" i="39"/>
  <c r="E21" i="39"/>
  <c r="F19" i="39"/>
  <c r="F9" i="39"/>
  <c r="F17" i="39"/>
  <c r="E17" i="39"/>
  <c r="F12" i="39"/>
  <c r="H71" i="4"/>
  <c r="F13" i="39"/>
  <c r="D9" i="39"/>
  <c r="D61" i="4"/>
  <c r="F25" i="39"/>
  <c r="F71" i="4"/>
  <c r="E13" i="39"/>
  <c r="E12" i="39"/>
  <c r="F28" i="39"/>
  <c r="E24" i="39"/>
  <c r="E20" i="39"/>
  <c r="F22" i="39"/>
  <c r="E18" i="39"/>
  <c r="E15" i="39"/>
  <c r="E14" i="39"/>
  <c r="D17" i="39"/>
  <c r="D24" i="39"/>
  <c r="F15" i="39"/>
  <c r="F26" i="39"/>
  <c r="F18" i="39"/>
  <c r="F14" i="39"/>
  <c r="E16" i="39"/>
  <c r="E27" i="39"/>
  <c r="D71" i="4"/>
  <c r="D13" i="39"/>
  <c r="D16" i="39"/>
  <c r="D12" i="39"/>
  <c r="F16" i="39"/>
  <c r="F27" i="39"/>
  <c r="E25" i="39"/>
  <c r="D15" i="39"/>
  <c r="D14" i="39"/>
  <c r="D18" i="39"/>
  <c r="E26" i="39"/>
  <c r="D22" i="39"/>
</calcChain>
</file>

<file path=xl/sharedStrings.xml><?xml version="1.0" encoding="utf-8"?>
<sst xmlns="http://schemas.openxmlformats.org/spreadsheetml/2006/main" count="183" uniqueCount="136">
  <si>
    <t>損益計算書</t>
    <rPh sb="0" eb="2">
      <t>ソンエキ</t>
    </rPh>
    <rPh sb="2" eb="5">
      <t>ケイサンショ</t>
    </rPh>
    <phoneticPr fontId="2"/>
  </si>
  <si>
    <t>貸借対照表</t>
    <rPh sb="0" eb="2">
      <t>タイシャク</t>
    </rPh>
    <rPh sb="2" eb="5">
      <t>タイショウヒョウ</t>
    </rPh>
    <phoneticPr fontId="2"/>
  </si>
  <si>
    <t>経営者名</t>
    <rPh sb="0" eb="3">
      <t>ケイエイシャ</t>
    </rPh>
    <rPh sb="3" eb="4">
      <t>メイ</t>
    </rPh>
    <phoneticPr fontId="2"/>
  </si>
  <si>
    <t>認定農業者の有無</t>
    <rPh sb="0" eb="2">
      <t>ニンテイ</t>
    </rPh>
    <rPh sb="2" eb="5">
      <t>ノウギョウシャ</t>
    </rPh>
    <rPh sb="6" eb="8">
      <t>ウム</t>
    </rPh>
    <phoneticPr fontId="2"/>
  </si>
  <si>
    <t>従事者数</t>
    <rPh sb="0" eb="3">
      <t>ジュウジシャ</t>
    </rPh>
    <rPh sb="3" eb="4">
      <t>スウ</t>
    </rPh>
    <phoneticPr fontId="2"/>
  </si>
  <si>
    <t>作付け規模</t>
    <rPh sb="0" eb="2">
      <t>サクツ</t>
    </rPh>
    <rPh sb="3" eb="5">
      <t>キボ</t>
    </rPh>
    <phoneticPr fontId="2"/>
  </si>
  <si>
    <t>生産量</t>
    <rPh sb="0" eb="3">
      <t>セイサンリョウ</t>
    </rPh>
    <phoneticPr fontId="2"/>
  </si>
  <si>
    <t>種苗費</t>
    <rPh sb="0" eb="2">
      <t>シュビョウ</t>
    </rPh>
    <rPh sb="2" eb="3">
      <t>ヒ</t>
    </rPh>
    <phoneticPr fontId="2"/>
  </si>
  <si>
    <t>肥料費</t>
    <rPh sb="0" eb="3">
      <t>ヒリョウヒ</t>
    </rPh>
    <phoneticPr fontId="2"/>
  </si>
  <si>
    <t>修繕費</t>
    <rPh sb="0" eb="3">
      <t>シュウゼンヒ</t>
    </rPh>
    <phoneticPr fontId="2"/>
  </si>
  <si>
    <t>租税公課</t>
    <rPh sb="0" eb="2">
      <t>ソゼイ</t>
    </rPh>
    <rPh sb="2" eb="4">
      <t>コウカ</t>
    </rPh>
    <phoneticPr fontId="2"/>
  </si>
  <si>
    <t>売掛金</t>
    <rPh sb="0" eb="3">
      <t>ウリカケキン</t>
    </rPh>
    <phoneticPr fontId="2"/>
  </si>
  <si>
    <t>未収金</t>
    <rPh sb="0" eb="3">
      <t>ミシュウキン</t>
    </rPh>
    <phoneticPr fontId="2"/>
  </si>
  <si>
    <t>土地</t>
    <rPh sb="0" eb="2">
      <t>トチ</t>
    </rPh>
    <phoneticPr fontId="2"/>
  </si>
  <si>
    <t>買掛金</t>
    <rPh sb="0" eb="3">
      <t>カイカケキン</t>
    </rPh>
    <phoneticPr fontId="2"/>
  </si>
  <si>
    <t>短期借入金</t>
    <rPh sb="0" eb="2">
      <t>タンキ</t>
    </rPh>
    <rPh sb="2" eb="5">
      <t>カリイレキン</t>
    </rPh>
    <phoneticPr fontId="2"/>
  </si>
  <si>
    <t>長期借入金</t>
    <rPh sb="0" eb="2">
      <t>チョウキ</t>
    </rPh>
    <rPh sb="2" eb="5">
      <t>カリイレキン</t>
    </rPh>
    <phoneticPr fontId="2"/>
  </si>
  <si>
    <t>経営概況</t>
    <rPh sb="0" eb="2">
      <t>ケイエイ</t>
    </rPh>
    <rPh sb="2" eb="4">
      <t>ガイキョウ</t>
    </rPh>
    <phoneticPr fontId="2"/>
  </si>
  <si>
    <t>収益性</t>
    <rPh sb="0" eb="3">
      <t>シュウエキセイ</t>
    </rPh>
    <phoneticPr fontId="2"/>
  </si>
  <si>
    <t>生産性</t>
    <rPh sb="0" eb="3">
      <t>セイサンセイ</t>
    </rPh>
    <phoneticPr fontId="2"/>
  </si>
  <si>
    <t>安全性</t>
    <rPh sb="0" eb="3">
      <t>アンゼンセイ</t>
    </rPh>
    <phoneticPr fontId="2"/>
  </si>
  <si>
    <t>成長性</t>
    <rPh sb="0" eb="3">
      <t>セイチョウセイ</t>
    </rPh>
    <phoneticPr fontId="2"/>
  </si>
  <si>
    <t>主作目の規模</t>
    <rPh sb="0" eb="1">
      <t>シュ</t>
    </rPh>
    <rPh sb="1" eb="3">
      <t>サクモク</t>
    </rPh>
    <rPh sb="4" eb="6">
      <t>キボ</t>
    </rPh>
    <phoneticPr fontId="2"/>
  </si>
  <si>
    <t>総売上高</t>
    <rPh sb="0" eb="1">
      <t>ソウ</t>
    </rPh>
    <rPh sb="1" eb="4">
      <t>ウリアゲダカ</t>
    </rPh>
    <phoneticPr fontId="2"/>
  </si>
  <si>
    <t>主作目の売上高</t>
    <rPh sb="0" eb="1">
      <t>シュ</t>
    </rPh>
    <rPh sb="1" eb="3">
      <t>サクモク</t>
    </rPh>
    <rPh sb="4" eb="7">
      <t>ウリアゲダカ</t>
    </rPh>
    <phoneticPr fontId="2"/>
  </si>
  <si>
    <t>主作目の生産量</t>
    <rPh sb="0" eb="1">
      <t>シュ</t>
    </rPh>
    <rPh sb="1" eb="3">
      <t>サクモク</t>
    </rPh>
    <rPh sb="4" eb="7">
      <t>セイサンリョウ</t>
    </rPh>
    <phoneticPr fontId="2"/>
  </si>
  <si>
    <t>１人あたり売上高</t>
    <rPh sb="1" eb="2">
      <t>ニン</t>
    </rPh>
    <rPh sb="5" eb="8">
      <t>ウリアゲダカ</t>
    </rPh>
    <phoneticPr fontId="2"/>
  </si>
  <si>
    <t>当座比率</t>
    <rPh sb="0" eb="2">
      <t>トウザ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</si>
  <si>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</si>
  <si>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固定長期適合率</t>
    <rPh sb="0" eb="2">
      <t>コテイ</t>
    </rPh>
    <rPh sb="2" eb="4">
      <t>チョウキ</t>
    </rPh>
    <rPh sb="4" eb="7">
      <t>テキゴウリツ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</si>
  <si>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</si>
  <si>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売上高負債比率</t>
    <rPh sb="0" eb="3">
      <t>ウリアゲダカ</t>
    </rPh>
    <rPh sb="3" eb="5">
      <t>フサイ</t>
    </rPh>
    <rPh sb="5" eb="7">
      <t>ヒリツ</t>
    </rPh>
    <phoneticPr fontId="2"/>
  </si>
  <si>
    <t>売上高増加率</t>
    <rPh sb="0" eb="3">
      <t>ウリアゲダカ</t>
    </rPh>
    <rPh sb="3" eb="6">
      <t>ゾウカリツ</t>
    </rPh>
    <phoneticPr fontId="2"/>
  </si>
  <si>
    <t>自己資本増加率</t>
    <rPh sb="0" eb="2">
      <t>ジコ</t>
    </rPh>
    <rPh sb="2" eb="4">
      <t>シホン</t>
    </rPh>
    <rPh sb="4" eb="7">
      <t>ゾウカリツ</t>
    </rPh>
    <phoneticPr fontId="2"/>
  </si>
  <si>
    <t>雑収入</t>
    <rPh sb="0" eb="1">
      <t>ザツ</t>
    </rPh>
    <rPh sb="1" eb="3">
      <t>シュウニュウ</t>
    </rPh>
    <phoneticPr fontId="2"/>
  </si>
  <si>
    <t>小計</t>
    <rPh sb="0" eb="2">
      <t>ショウケイ</t>
    </rPh>
    <phoneticPr fontId="2"/>
  </si>
  <si>
    <t>飼料費</t>
    <rPh sb="0" eb="3">
      <t>シリョウヒ</t>
    </rPh>
    <phoneticPr fontId="2"/>
  </si>
  <si>
    <t>農具費</t>
    <rPh sb="0" eb="2">
      <t>ノウグ</t>
    </rPh>
    <rPh sb="2" eb="3">
      <t>ヒ</t>
    </rPh>
    <phoneticPr fontId="2"/>
  </si>
  <si>
    <t>農薬・衛生費</t>
    <rPh sb="0" eb="2">
      <t>ノウヤク</t>
    </rPh>
    <rPh sb="3" eb="6">
      <t>エイセイヒ</t>
    </rPh>
    <phoneticPr fontId="2"/>
  </si>
  <si>
    <t>諸材料費</t>
    <rPh sb="0" eb="1">
      <t>ショ</t>
    </rPh>
    <rPh sb="1" eb="4">
      <t>ザイリョウヒ</t>
    </rPh>
    <phoneticPr fontId="2"/>
  </si>
  <si>
    <t>減価償却費</t>
    <rPh sb="0" eb="2">
      <t>ゲンカ</t>
    </rPh>
    <rPh sb="2" eb="5">
      <t>ショウキャクヒ</t>
    </rPh>
    <phoneticPr fontId="2"/>
  </si>
  <si>
    <t>雇人費</t>
    <rPh sb="0" eb="1">
      <t>ヤトイ</t>
    </rPh>
    <rPh sb="1" eb="2">
      <t>ジン</t>
    </rPh>
    <rPh sb="2" eb="3">
      <t>ヒ</t>
    </rPh>
    <phoneticPr fontId="2"/>
  </si>
  <si>
    <t>利子割引料</t>
    <rPh sb="0" eb="2">
      <t>リシ</t>
    </rPh>
    <rPh sb="2" eb="5">
      <t>ワリビキリョウ</t>
    </rPh>
    <phoneticPr fontId="2"/>
  </si>
  <si>
    <t>土地改良費</t>
    <rPh sb="0" eb="2">
      <t>トチ</t>
    </rPh>
    <rPh sb="2" eb="5">
      <t>カイリョウヒ</t>
    </rPh>
    <phoneticPr fontId="2"/>
  </si>
  <si>
    <t>広告・宣伝費</t>
    <rPh sb="0" eb="2">
      <t>コウコク</t>
    </rPh>
    <rPh sb="3" eb="6">
      <t>センデンヒ</t>
    </rPh>
    <phoneticPr fontId="2"/>
  </si>
  <si>
    <t>交際費</t>
    <rPh sb="0" eb="3">
      <t>コウサイヒ</t>
    </rPh>
    <phoneticPr fontId="2"/>
  </si>
  <si>
    <t>研修費・旅費</t>
    <rPh sb="0" eb="3">
      <t>ケンシュウヒ</t>
    </rPh>
    <rPh sb="4" eb="6">
      <t>リョヒ</t>
    </rPh>
    <phoneticPr fontId="2"/>
  </si>
  <si>
    <t>雑費</t>
    <rPh sb="0" eb="2">
      <t>ザッピ</t>
    </rPh>
    <phoneticPr fontId="2"/>
  </si>
  <si>
    <t>農産物以外の期首棚卸高</t>
    <rPh sb="0" eb="3">
      <t>ノウサンブツ</t>
    </rPh>
    <rPh sb="3" eb="5">
      <t>イガイ</t>
    </rPh>
    <rPh sb="6" eb="8">
      <t>キシュ</t>
    </rPh>
    <rPh sb="8" eb="10">
      <t>タナオロシ</t>
    </rPh>
    <rPh sb="10" eb="11">
      <t>ダカ</t>
    </rPh>
    <phoneticPr fontId="2"/>
  </si>
  <si>
    <t>差引金額</t>
    <rPh sb="0" eb="2">
      <t>サシヒキ</t>
    </rPh>
    <rPh sb="2" eb="4">
      <t>キンガク</t>
    </rPh>
    <phoneticPr fontId="2"/>
  </si>
  <si>
    <t>普通預金</t>
    <rPh sb="0" eb="2">
      <t>フツウ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</si>
  <si>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</si>
  <si>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その他の預金</t>
    <rPh sb="2" eb="3">
      <t>タ</t>
    </rPh>
    <rPh sb="4" eb="6">
      <t>ヨキン</t>
    </rPh>
    <phoneticPr fontId="2"/>
  </si>
  <si>
    <t>有価証券</t>
    <rPh sb="0" eb="2">
      <t>ユウカ</t>
    </rPh>
    <rPh sb="2" eb="4">
      <t>ショウケン</t>
    </rPh>
    <phoneticPr fontId="2"/>
  </si>
  <si>
    <t>農産物等</t>
    <rPh sb="0" eb="3">
      <t>ノウサンブツ</t>
    </rPh>
    <rPh sb="3" eb="4">
      <t>トウ</t>
    </rPh>
    <phoneticPr fontId="2"/>
  </si>
  <si>
    <t>肥料その他の貯蔵品</t>
    <rPh sb="0" eb="2">
      <t>ヒリョウ</t>
    </rPh>
    <rPh sb="4" eb="5">
      <t>タ</t>
    </rPh>
    <rPh sb="6" eb="9">
      <t>チョゾウヒン</t>
    </rPh>
    <phoneticPr fontId="2"/>
  </si>
  <si>
    <t>前払金</t>
    <rPh sb="0" eb="3">
      <t>マエバライキン</t>
    </rPh>
    <phoneticPr fontId="2"/>
  </si>
  <si>
    <t>貸付金</t>
    <rPh sb="0" eb="3">
      <t>カシツケキン</t>
    </rPh>
    <phoneticPr fontId="2"/>
  </si>
  <si>
    <t>農機具等</t>
    <rPh sb="0" eb="3">
      <t>ノウキグ</t>
    </rPh>
    <rPh sb="3" eb="4">
      <t>トウ</t>
    </rPh>
    <phoneticPr fontId="2"/>
  </si>
  <si>
    <t>果樹・牛馬等</t>
    <rPh sb="0" eb="2">
      <t>カジュ</t>
    </rPh>
    <rPh sb="3" eb="5">
      <t>ギュウバ</t>
    </rPh>
    <rPh sb="5" eb="6">
      <t>トウ</t>
    </rPh>
    <phoneticPr fontId="2"/>
  </si>
  <si>
    <t>土地改良事業受益者負担金</t>
    <rPh sb="0" eb="2">
      <t>トチ</t>
    </rPh>
    <rPh sb="2" eb="4">
      <t>カイリョウ</t>
    </rPh>
    <rPh sb="4" eb="6">
      <t>ジギョウ</t>
    </rPh>
    <rPh sb="6" eb="9">
      <t>ジュエキシャ</t>
    </rPh>
    <rPh sb="9" eb="12">
      <t>フタンキン</t>
    </rPh>
    <phoneticPr fontId="2"/>
  </si>
  <si>
    <t>前受金</t>
    <rPh sb="0" eb="3">
      <t>マエウケキン</t>
    </rPh>
    <phoneticPr fontId="2"/>
  </si>
  <si>
    <t>預り金</t>
    <rPh sb="0" eb="1">
      <t>アズカ</t>
    </rPh>
    <rPh sb="2" eb="3">
      <t>キン</t>
    </rPh>
    <phoneticPr fontId="2"/>
  </si>
  <si>
    <t>貸倒引当金</t>
    <rPh sb="0" eb="2">
      <t>カシダオレ</t>
    </rPh>
    <rPh sb="2" eb="5">
      <t>ヒキアテキン</t>
    </rPh>
    <phoneticPr fontId="2"/>
  </si>
  <si>
    <t>専従者給与</t>
    <rPh sb="0" eb="3">
      <t>センジュウシャ</t>
    </rPh>
    <rPh sb="3" eb="5">
      <t>キュウヨ</t>
    </rPh>
    <phoneticPr fontId="2"/>
  </si>
  <si>
    <t>元入金</t>
    <rPh sb="0" eb="3">
      <t>モトイレキン</t>
    </rPh>
    <phoneticPr fontId="2"/>
  </si>
  <si>
    <t>動力光熱費</t>
    <rPh sb="0" eb="2">
      <t>ドウリョク</t>
    </rPh>
    <rPh sb="2" eb="5">
      <t>コウネツヒ</t>
    </rPh>
    <phoneticPr fontId="2"/>
  </si>
  <si>
    <t>事業主借</t>
    <rPh sb="0" eb="2">
      <t>ジギョウ</t>
    </rPh>
    <rPh sb="2" eb="3">
      <t>シュ</t>
    </rPh>
    <rPh sb="3" eb="4">
      <t>カ</t>
    </rPh>
    <phoneticPr fontId="2"/>
  </si>
  <si>
    <t>市町村名</t>
    <rPh sb="0" eb="3">
      <t>シチョウソン</t>
    </rPh>
    <rPh sb="3" eb="4">
      <t>メイ</t>
    </rPh>
    <phoneticPr fontId="2"/>
  </si>
  <si>
    <t>売上高</t>
    <rPh sb="0" eb="3">
      <t>ウリアゲダカ</t>
    </rPh>
    <phoneticPr fontId="2"/>
  </si>
  <si>
    <t>素畜費</t>
    <rPh sb="0" eb="1">
      <t>ソ</t>
    </rPh>
    <rPh sb="1" eb="2">
      <t>チク</t>
    </rPh>
    <rPh sb="2" eb="3">
      <t>ヒ</t>
    </rPh>
    <phoneticPr fontId="2"/>
  </si>
  <si>
    <t>事務通信費</t>
    <rPh sb="0" eb="2">
      <t>ジム</t>
    </rPh>
    <rPh sb="2" eb="5">
      <t>ツウシンヒ</t>
    </rPh>
    <phoneticPr fontId="2"/>
  </si>
  <si>
    <t>科　　　　　　目</t>
    <rPh sb="0" eb="1">
      <t>カ</t>
    </rPh>
    <rPh sb="7" eb="8">
      <t>メ</t>
    </rPh>
    <phoneticPr fontId="2"/>
  </si>
  <si>
    <t>販　売　金　額</t>
    <rPh sb="0" eb="1">
      <t>ハン</t>
    </rPh>
    <rPh sb="2" eb="3">
      <t>バイ</t>
    </rPh>
    <rPh sb="4" eb="5">
      <t>キン</t>
    </rPh>
    <rPh sb="6" eb="7">
      <t>ガク</t>
    </rPh>
    <phoneticPr fontId="2"/>
  </si>
  <si>
    <t>家事消費・事業消費金額</t>
    <rPh sb="0" eb="2">
      <t>カジ</t>
    </rPh>
    <rPh sb="2" eb="4">
      <t>ショウヒ</t>
    </rPh>
    <rPh sb="5" eb="7">
      <t>ジギョウ</t>
    </rPh>
    <rPh sb="7" eb="9">
      <t>ショウヒ</t>
    </rPh>
    <rPh sb="9" eb="11">
      <t>キンガク</t>
    </rPh>
    <phoneticPr fontId="2"/>
  </si>
  <si>
    <t>農産物の期首棚卸高</t>
    <rPh sb="0" eb="3">
      <t>ノウサンブツ</t>
    </rPh>
    <rPh sb="4" eb="6">
      <t>キシュ</t>
    </rPh>
    <rPh sb="6" eb="9">
      <t>タナオロシダカ</t>
    </rPh>
    <phoneticPr fontId="2"/>
  </si>
  <si>
    <t>農産物の期末棚卸高</t>
    <rPh sb="0" eb="3">
      <t>ノウサンブツ</t>
    </rPh>
    <rPh sb="4" eb="6">
      <t>キマツ</t>
    </rPh>
    <rPh sb="6" eb="9">
      <t>タナオロシダカ</t>
    </rPh>
    <phoneticPr fontId="2"/>
  </si>
  <si>
    <t>計</t>
    <rPh sb="0" eb="1">
      <t>ケイ</t>
    </rPh>
    <phoneticPr fontId="2"/>
  </si>
  <si>
    <t>作業用衣料費</t>
    <rPh sb="0" eb="3">
      <t>サギョウヨウ</t>
    </rPh>
    <rPh sb="3" eb="6">
      <t>イリョウヒ</t>
    </rPh>
    <phoneticPr fontId="2"/>
  </si>
  <si>
    <t>農業共済掛金</t>
    <rPh sb="0" eb="2">
      <t>ノウギョウ</t>
    </rPh>
    <rPh sb="2" eb="4">
      <t>キョウサイ</t>
    </rPh>
    <rPh sb="4" eb="6">
      <t>カケガネ</t>
    </rPh>
    <phoneticPr fontId="2"/>
  </si>
  <si>
    <t>荷造運賃手数料</t>
    <rPh sb="0" eb="1">
      <t>ニ</t>
    </rPh>
    <rPh sb="1" eb="2">
      <t>ヅクリ</t>
    </rPh>
    <rPh sb="2" eb="4">
      <t>ウンチン</t>
    </rPh>
    <rPh sb="4" eb="7">
      <t>テスウリョウ</t>
    </rPh>
    <phoneticPr fontId="2"/>
  </si>
  <si>
    <t>地代・賃借料</t>
    <rPh sb="0" eb="2">
      <t>チダイ</t>
    </rPh>
    <rPh sb="3" eb="6">
      <t>チンシャクリョウ</t>
    </rPh>
    <phoneticPr fontId="2"/>
  </si>
  <si>
    <t>農産物以外の期末棚卸高</t>
    <rPh sb="0" eb="3">
      <t>ノウサンブツ</t>
    </rPh>
    <rPh sb="3" eb="5">
      <t>イガイ</t>
    </rPh>
    <rPh sb="6" eb="8">
      <t>キマツ</t>
    </rPh>
    <rPh sb="8" eb="10">
      <t>タナオロシ</t>
    </rPh>
    <rPh sb="10" eb="11">
      <t>ダカ</t>
    </rPh>
    <phoneticPr fontId="2"/>
  </si>
  <si>
    <t>経費から差し引く果樹牛馬等の育成費用</t>
    <rPh sb="0" eb="2">
      <t>ケイヒ</t>
    </rPh>
    <rPh sb="4" eb="5">
      <t>サ</t>
    </rPh>
    <rPh sb="6" eb="7">
      <t>ヒ</t>
    </rPh>
    <rPh sb="8" eb="10">
      <t>カジュ</t>
    </rPh>
    <rPh sb="10" eb="13">
      <t>ギュウバナド</t>
    </rPh>
    <rPh sb="14" eb="16">
      <t>イクセイ</t>
    </rPh>
    <rPh sb="16" eb="18">
      <t>ヒヨウ</t>
    </rPh>
    <phoneticPr fontId="2"/>
  </si>
  <si>
    <t>青色申告特別控除前の所得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マエ</t>
    </rPh>
    <rPh sb="10" eb="12">
      <t>ショトク</t>
    </rPh>
    <phoneticPr fontId="2"/>
  </si>
  <si>
    <t>未払い金</t>
    <rPh sb="0" eb="2">
      <t>ミハラ</t>
    </rPh>
    <rPh sb="3" eb="4">
      <t>キン</t>
    </rPh>
    <phoneticPr fontId="2"/>
  </si>
  <si>
    <t>科　　　　目</t>
    <rPh sb="0" eb="1">
      <t>カ</t>
    </rPh>
    <rPh sb="5" eb="6">
      <t>メ</t>
    </rPh>
    <phoneticPr fontId="2"/>
  </si>
  <si>
    <t>資産の部</t>
    <rPh sb="0" eb="2">
      <t>シサン</t>
    </rPh>
    <rPh sb="3" eb="4">
      <t>ブ</t>
    </rPh>
    <phoneticPr fontId="2"/>
  </si>
  <si>
    <t>現　　　金</t>
    <rPh sb="0" eb="1">
      <t>ウツツ</t>
    </rPh>
    <rPh sb="4" eb="5">
      <t>キン</t>
    </rPh>
    <phoneticPr fontId="2"/>
  </si>
  <si>
    <t>未収穫農産物等</t>
    <rPh sb="0" eb="1">
      <t>ミ</t>
    </rPh>
    <rPh sb="1" eb="3">
      <t>シュウカク</t>
    </rPh>
    <rPh sb="3" eb="6">
      <t>ノウサンブツ</t>
    </rPh>
    <rPh sb="6" eb="7">
      <t>トウ</t>
    </rPh>
    <phoneticPr fontId="2"/>
  </si>
  <si>
    <t>未成熟の果樹、育成中の牛馬</t>
    <rPh sb="0" eb="3">
      <t>ミセイジュク</t>
    </rPh>
    <rPh sb="4" eb="6">
      <t>カジュ</t>
    </rPh>
    <rPh sb="7" eb="10">
      <t>イクセイチュウ</t>
    </rPh>
    <rPh sb="11" eb="13">
      <t>ギュウバ</t>
    </rPh>
    <phoneticPr fontId="2"/>
  </si>
  <si>
    <t>建物・構築物</t>
    <rPh sb="0" eb="2">
      <t>タテモノ</t>
    </rPh>
    <rPh sb="3" eb="5">
      <t>コウチク</t>
    </rPh>
    <rPh sb="5" eb="6">
      <t>ブツ</t>
    </rPh>
    <phoneticPr fontId="2"/>
  </si>
  <si>
    <t>合計</t>
    <rPh sb="0" eb="2">
      <t>ゴウケイ</t>
    </rPh>
    <phoneticPr fontId="2"/>
  </si>
  <si>
    <t>負債・資本の部</t>
    <rPh sb="0" eb="2">
      <t>フサイ</t>
    </rPh>
    <rPh sb="3" eb="5">
      <t>シホン</t>
    </rPh>
    <rPh sb="6" eb="7">
      <t>ブ</t>
    </rPh>
    <phoneticPr fontId="2"/>
  </si>
  <si>
    <t>単位</t>
    <rPh sb="0" eb="2">
      <t>タンイ</t>
    </rPh>
    <phoneticPr fontId="2"/>
  </si>
  <si>
    <t>Ⅲ．</t>
    <phoneticPr fontId="2"/>
  </si>
  <si>
    <t>Ⅱ．</t>
    <phoneticPr fontId="2"/>
  </si>
  <si>
    <t>Ⅰ．</t>
    <phoneticPr fontId="2"/>
  </si>
  <si>
    <t>人</t>
    <rPh sb="0" eb="1">
      <t>ニン</t>
    </rPh>
    <phoneticPr fontId="2"/>
  </si>
  <si>
    <t>あなたの経営</t>
    <rPh sb="4" eb="6">
      <t>ケイエイ</t>
    </rPh>
    <phoneticPr fontId="2"/>
  </si>
  <si>
    <t>円</t>
    <rPh sb="0" eb="1">
      <t>エン</t>
    </rPh>
    <phoneticPr fontId="2"/>
  </si>
  <si>
    <t>％</t>
    <phoneticPr fontId="2"/>
  </si>
  <si>
    <t>％</t>
    <phoneticPr fontId="2"/>
  </si>
  <si>
    <t>農業者名</t>
    <rPh sb="0" eb="3">
      <t>ノウギョウシャ</t>
    </rPh>
    <rPh sb="3" eb="4">
      <t>メイ</t>
    </rPh>
    <phoneticPr fontId="2"/>
  </si>
  <si>
    <t>青色申告農家経営調査票（個人）　　（Ｂ票）</t>
    <rPh sb="0" eb="2">
      <t>アオイロ</t>
    </rPh>
    <rPh sb="2" eb="4">
      <t>シンコク</t>
    </rPh>
    <rPh sb="4" eb="5">
      <t>ノウ</t>
    </rPh>
    <rPh sb="5" eb="6">
      <t>イエ</t>
    </rPh>
    <rPh sb="6" eb="7">
      <t>キョウ</t>
    </rPh>
    <rPh sb="7" eb="8">
      <t>エイ</t>
    </rPh>
    <rPh sb="8" eb="9">
      <t>チョウ</t>
    </rPh>
    <rPh sb="9" eb="10">
      <t>ジャ</t>
    </rPh>
    <rPh sb="10" eb="11">
      <t>ヒョウ</t>
    </rPh>
    <rPh sb="12" eb="14">
      <t>コジン</t>
    </rPh>
    <rPh sb="18" eb="20">
      <t>bヒョウ</t>
    </rPh>
    <phoneticPr fontId="2"/>
  </si>
  <si>
    <t>所得金額</t>
    <rPh sb="0" eb="2">
      <t>ショトク</t>
    </rPh>
    <rPh sb="2" eb="4">
      <t>キンガク</t>
    </rPh>
    <phoneticPr fontId="2"/>
  </si>
  <si>
    <t>当座資産計</t>
    <rPh sb="0" eb="2">
      <t>トウザ</t>
    </rPh>
    <rPh sb="2" eb="4">
      <t>シサン</t>
    </rPh>
    <rPh sb="4" eb="5">
      <t>ケイ</t>
    </rPh>
    <phoneticPr fontId="2"/>
  </si>
  <si>
    <t>流動資産計</t>
    <rPh sb="0" eb="2">
      <t>リュウドウ</t>
    </rPh>
    <rPh sb="2" eb="4">
      <t>シサン</t>
    </rPh>
    <rPh sb="4" eb="5">
      <t>ケイ</t>
    </rPh>
    <phoneticPr fontId="2"/>
  </si>
  <si>
    <t>固定資産計</t>
    <rPh sb="0" eb="4">
      <t>コテイシサン</t>
    </rPh>
    <rPh sb="4" eb="5">
      <t>ケイ</t>
    </rPh>
    <phoneticPr fontId="2"/>
  </si>
  <si>
    <t>流動負債計</t>
    <rPh sb="0" eb="2">
      <t>リュウドウ</t>
    </rPh>
    <rPh sb="2" eb="4">
      <t>フサイ</t>
    </rPh>
    <rPh sb="4" eb="5">
      <t>ケイ</t>
    </rPh>
    <phoneticPr fontId="2"/>
  </si>
  <si>
    <t>固定負債計</t>
    <rPh sb="0" eb="2">
      <t>コテイ</t>
    </rPh>
    <rPh sb="2" eb="4">
      <t>フサイ</t>
    </rPh>
    <rPh sb="4" eb="5">
      <t>ケイ</t>
    </rPh>
    <phoneticPr fontId="2"/>
  </si>
  <si>
    <t>事業主貸</t>
    <rPh sb="0" eb="2">
      <t>ジギョウ</t>
    </rPh>
    <rPh sb="2" eb="3">
      <t>シュ</t>
    </rPh>
    <rPh sb="3" eb="4">
      <t>カ</t>
    </rPh>
    <phoneticPr fontId="2"/>
  </si>
  <si>
    <t>資本計</t>
    <rPh sb="0" eb="2">
      <t>シホン</t>
    </rPh>
    <rPh sb="2" eb="3">
      <t>ケイ</t>
    </rPh>
    <phoneticPr fontId="2"/>
  </si>
  <si>
    <t>専従者給与控除前所得</t>
    <rPh sb="0" eb="3">
      <t>センジュウシャ</t>
    </rPh>
    <rPh sb="3" eb="5">
      <t>キュウヨ</t>
    </rPh>
    <rPh sb="5" eb="7">
      <t>コウジョ</t>
    </rPh>
    <rPh sb="7" eb="8">
      <t>マエ</t>
    </rPh>
    <rPh sb="8" eb="10">
      <t>ショトク</t>
    </rPh>
    <phoneticPr fontId="2"/>
  </si>
  <si>
    <t>総売上高専給控除前所得率</t>
    <rPh sb="0" eb="1">
      <t>ソウ</t>
    </rPh>
    <rPh sb="1" eb="4">
      <t>ウリアゲダカ</t>
    </rPh>
    <rPh sb="4" eb="5">
      <t>セン</t>
    </rPh>
    <rPh sb="5" eb="6">
      <t>キュウ</t>
    </rPh>
    <rPh sb="6" eb="8">
      <t>コウジョ</t>
    </rPh>
    <rPh sb="8" eb="9">
      <t>マエ</t>
    </rPh>
    <rPh sb="9" eb="12">
      <t>ショトクリツ</t>
    </rPh>
    <phoneticPr fontId="2"/>
  </si>
  <si>
    <t>総資本専給控除前所得率</t>
    <rPh sb="0" eb="1">
      <t>ソウ</t>
    </rPh>
    <rPh sb="1" eb="3">
      <t>シホン</t>
    </rPh>
    <rPh sb="3" eb="4">
      <t>セン</t>
    </rPh>
    <rPh sb="4" eb="5">
      <t>キュウ</t>
    </rPh>
    <rPh sb="5" eb="7">
      <t>コウジョ</t>
    </rPh>
    <rPh sb="7" eb="8">
      <t>マエ</t>
    </rPh>
    <rPh sb="8" eb="11">
      <t>ショトクリツ</t>
    </rPh>
    <phoneticPr fontId="2"/>
  </si>
  <si>
    <t>総売上高所得率</t>
    <rPh sb="0" eb="1">
      <t>ソウ</t>
    </rPh>
    <rPh sb="1" eb="4">
      <t>ウリアゲダカ</t>
    </rPh>
    <rPh sb="4" eb="7">
      <t>ショトクリツ</t>
    </rPh>
    <phoneticPr fontId="2"/>
  </si>
  <si>
    <t>流動比率</t>
    <rPh sb="0" eb="2">
      <t>リュウドウ</t>
    </rPh>
    <rPh sb="2" eb="4">
      <t>ヒリツ</t>
    </rPh>
    <phoneticPr fontId="2"/>
  </si>
  <si>
    <t>1人あたり専給控除前所得額</t>
    <rPh sb="1" eb="2">
      <t>ニン</t>
    </rPh>
    <rPh sb="5" eb="7">
      <t>センキュウ</t>
    </rPh>
    <rPh sb="7" eb="9">
      <t>コウジョ</t>
    </rPh>
    <rPh sb="9" eb="10">
      <t>マエ</t>
    </rPh>
    <rPh sb="10" eb="13">
      <t>ショトクガク</t>
    </rPh>
    <phoneticPr fontId="2"/>
  </si>
  <si>
    <t>青色申告特別控除前所得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マエ</t>
    </rPh>
    <rPh sb="9" eb="11">
      <t>ショトク</t>
    </rPh>
    <phoneticPr fontId="2"/>
  </si>
  <si>
    <t>専従者給与控除前所得増加率</t>
    <rPh sb="0" eb="3">
      <t>センジュウシャ</t>
    </rPh>
    <rPh sb="3" eb="5">
      <t>キュウヨ</t>
    </rPh>
    <rPh sb="5" eb="7">
      <t>コウジョ</t>
    </rPh>
    <rPh sb="7" eb="8">
      <t>マエ</t>
    </rPh>
    <rPh sb="8" eb="10">
      <t>ショトク</t>
    </rPh>
    <rPh sb="10" eb="13">
      <t>ゾウカリツ</t>
    </rPh>
    <phoneticPr fontId="2"/>
  </si>
  <si>
    <t>青色申告特別控除前所得増加率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マエ</t>
    </rPh>
    <rPh sb="9" eb="11">
      <t>ショトク</t>
    </rPh>
    <rPh sb="11" eb="14">
      <t>ゾウカリツ</t>
    </rPh>
    <phoneticPr fontId="2"/>
  </si>
  <si>
    <t>作目・部門</t>
    <rPh sb="0" eb="2">
      <t>サクモク</t>
    </rPh>
    <rPh sb="3" eb="5">
      <t>ブモン</t>
    </rPh>
    <phoneticPr fontId="2"/>
  </si>
  <si>
    <t>＊Ａ票・販売金額第１位作目・部門を入力してください。</t>
    <rPh sb="2" eb="3">
      <t>ヒョウ</t>
    </rPh>
    <rPh sb="4" eb="6">
      <t>ハンバイ</t>
    </rPh>
    <rPh sb="6" eb="8">
      <t>キンガク</t>
    </rPh>
    <rPh sb="8" eb="9">
      <t>ダイ</t>
    </rPh>
    <rPh sb="10" eb="11">
      <t>イ</t>
    </rPh>
    <rPh sb="11" eb="13">
      <t>サクモク</t>
    </rPh>
    <rPh sb="14" eb="16">
      <t>ブモン</t>
    </rPh>
    <rPh sb="17" eb="19">
      <t>ニュウリョク</t>
    </rPh>
    <phoneticPr fontId="2"/>
  </si>
  <si>
    <t>作目・部門</t>
    <rPh sb="0" eb="2">
      <t>シュサクモク</t>
    </rPh>
    <rPh sb="3" eb="5">
      <t>ブモン</t>
    </rPh>
    <phoneticPr fontId="2"/>
  </si>
  <si>
    <t>＊販売金額の多い順に入力してください。</t>
    <rPh sb="1" eb="3">
      <t>ハンバイ</t>
    </rPh>
    <rPh sb="3" eb="5">
      <t>キンガクベツ</t>
    </rPh>
    <rPh sb="6" eb="7">
      <t>オオ</t>
    </rPh>
    <rPh sb="8" eb="9">
      <t>ジュン</t>
    </rPh>
    <rPh sb="10" eb="12">
      <t>ニュウリョク</t>
    </rPh>
    <phoneticPr fontId="2"/>
  </si>
  <si>
    <t>従事者数（前々期、前期、今期）</t>
    <rPh sb="0" eb="3">
      <t>ジュウジシャ</t>
    </rPh>
    <rPh sb="3" eb="4">
      <t>スウ</t>
    </rPh>
    <rPh sb="5" eb="7">
      <t>ゼンゼン</t>
    </rPh>
    <rPh sb="7" eb="8">
      <t>キ</t>
    </rPh>
    <rPh sb="9" eb="11">
      <t>ゼンキ</t>
    </rPh>
    <rPh sb="12" eb="14">
      <t>コンキ</t>
    </rPh>
    <phoneticPr fontId="2"/>
  </si>
  <si>
    <t>前々期（　　　　年）</t>
    <rPh sb="0" eb="3">
      <t>ゼンゼンキ</t>
    </rPh>
    <rPh sb="8" eb="9">
      <t>ネン</t>
    </rPh>
    <phoneticPr fontId="2"/>
  </si>
  <si>
    <t>前期（　　　　年）</t>
    <rPh sb="0" eb="2">
      <t>ゼンキ</t>
    </rPh>
    <rPh sb="7" eb="8">
      <t>ネン</t>
    </rPh>
    <phoneticPr fontId="2"/>
  </si>
  <si>
    <t>今期（　　　　年）</t>
    <rPh sb="0" eb="2">
      <t>コンキ</t>
    </rPh>
    <rPh sb="7" eb="8">
      <t>ネン</t>
    </rPh>
    <phoneticPr fontId="2"/>
  </si>
  <si>
    <t>前々期（　　　年）</t>
    <rPh sb="0" eb="3">
      <t>ゼンゼンキ</t>
    </rPh>
    <rPh sb="7" eb="8">
      <t>ネン</t>
    </rPh>
    <phoneticPr fontId="2"/>
  </si>
  <si>
    <t>前期（　　　年）</t>
    <rPh sb="0" eb="2">
      <t>ゼンキ</t>
    </rPh>
    <rPh sb="6" eb="7">
      <t>ネン</t>
    </rPh>
    <phoneticPr fontId="2"/>
  </si>
  <si>
    <t>今期（　　　年）</t>
    <rPh sb="0" eb="2">
      <t>コンキ</t>
    </rPh>
    <rPh sb="6" eb="7">
      <t>ネン</t>
    </rPh>
    <phoneticPr fontId="2"/>
  </si>
  <si>
    <t>前々期（　　　年）</t>
    <rPh sb="0" eb="2">
      <t>ゼンゼン</t>
    </rPh>
    <rPh sb="2" eb="3">
      <t>キ</t>
    </rPh>
    <rPh sb="7" eb="8">
      <t>ネン</t>
    </rPh>
    <phoneticPr fontId="2"/>
  </si>
  <si>
    <t>前　期（　　　年）</t>
    <rPh sb="0" eb="1">
      <t>マエ</t>
    </rPh>
    <rPh sb="2" eb="3">
      <t>キ</t>
    </rPh>
    <rPh sb="7" eb="8">
      <t>ネン</t>
    </rPh>
    <phoneticPr fontId="2"/>
  </si>
  <si>
    <t>今　期（　　　年）</t>
    <rPh sb="0" eb="1">
      <t>コン</t>
    </rPh>
    <rPh sb="2" eb="3">
      <t>キ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</si>
</sst>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8" formatCode="#,##0.0_);[Red]\(#,##0.0\)"/>
    <numFmt numFmtId="179" formatCode="#,##0_);[Red]\(#,##0\)"/>
    <numFmt numFmtId="180" formatCode="0.0%"/>
    <numFmt numFmtId="181" formatCode="#,##0_ "/>
    <numFmt numFmtId="182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5">
    <xf numFmtId="0" fontId="0" fillId="0" borderId="0" xfId="0"/>
    <xf numFmtId="10" fontId="0" fillId="0" borderId="0" xfId="0" applyNumberFormat="1"/>
    <xf numFmtId="178" fontId="0" fillId="0" borderId="0" xfId="0" applyNumberFormat="1"/>
    <xf numFmtId="179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0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41" fontId="8" fillId="0" borderId="13" xfId="0" applyNumberFormat="1" applyFont="1" applyBorder="1" applyAlignment="1" applyProtection="1">
      <alignment vertical="center"/>
      <protection locked="0"/>
    </xf>
    <xf numFmtId="41" fontId="8" fillId="0" borderId="14" xfId="0" applyNumberFormat="1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</xf>
    <xf numFmtId="41" fontId="8" fillId="0" borderId="16" xfId="0" applyNumberFormat="1" applyFont="1" applyBorder="1" applyAlignment="1" applyProtection="1">
      <alignment vertical="center"/>
      <protection locked="0"/>
    </xf>
    <xf numFmtId="41" fontId="8" fillId="0" borderId="17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</xf>
    <xf numFmtId="41" fontId="8" fillId="0" borderId="19" xfId="0" applyNumberFormat="1" applyFont="1" applyBorder="1" applyAlignment="1" applyProtection="1">
      <alignment vertical="center"/>
      <protection locked="0"/>
    </xf>
    <xf numFmtId="41" fontId="8" fillId="0" borderId="20" xfId="0" applyNumberFormat="1" applyFont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distributed"/>
    </xf>
    <xf numFmtId="0" fontId="4" fillId="0" borderId="23" xfId="0" applyFont="1" applyBorder="1" applyAlignment="1">
      <alignment horizontal="center" vertical="distributed"/>
    </xf>
    <xf numFmtId="0" fontId="4" fillId="0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distributed"/>
    </xf>
    <xf numFmtId="0" fontId="4" fillId="0" borderId="26" xfId="0" applyFont="1" applyBorder="1" applyAlignment="1">
      <alignment horizontal="center" vertical="distributed"/>
    </xf>
    <xf numFmtId="0" fontId="4" fillId="0" borderId="27" xfId="0" applyFont="1" applyBorder="1" applyAlignment="1">
      <alignment horizontal="center" vertical="distributed"/>
    </xf>
    <xf numFmtId="41" fontId="4" fillId="0" borderId="28" xfId="0" applyNumberFormat="1" applyFont="1" applyBorder="1" applyAlignment="1" applyProtection="1">
      <alignment horizontal="right" vertical="center"/>
      <protection locked="0"/>
    </xf>
    <xf numFmtId="0" fontId="4" fillId="2" borderId="29" xfId="0" applyFont="1" applyFill="1" applyBorder="1" applyAlignment="1"/>
    <xf numFmtId="41" fontId="4" fillId="0" borderId="30" xfId="0" applyNumberFormat="1" applyFont="1" applyBorder="1" applyAlignment="1" applyProtection="1">
      <alignment horizontal="right" vertical="center"/>
      <protection locked="0"/>
    </xf>
    <xf numFmtId="41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>
      <alignment horizontal="center" vertical="distributed"/>
    </xf>
    <xf numFmtId="0" fontId="4" fillId="0" borderId="33" xfId="0" applyFont="1" applyBorder="1" applyAlignment="1">
      <alignment horizontal="center" vertical="distributed"/>
    </xf>
    <xf numFmtId="41" fontId="4" fillId="0" borderId="34" xfId="0" applyNumberFormat="1" applyFont="1" applyBorder="1" applyAlignment="1" applyProtection="1">
      <alignment horizontal="right" vertical="center"/>
      <protection locked="0"/>
    </xf>
    <xf numFmtId="41" fontId="4" fillId="0" borderId="35" xfId="0" applyNumberFormat="1" applyFont="1" applyBorder="1" applyAlignment="1" applyProtection="1">
      <alignment horizontal="right" vertical="center"/>
      <protection locked="0"/>
    </xf>
    <xf numFmtId="41" fontId="4" fillId="0" borderId="36" xfId="0" applyNumberFormat="1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>
      <alignment horizontal="center" vertical="distributed"/>
    </xf>
    <xf numFmtId="0" fontId="4" fillId="0" borderId="38" xfId="0" applyFont="1" applyBorder="1" applyAlignment="1">
      <alignment horizontal="center" vertical="distributed"/>
    </xf>
    <xf numFmtId="41" fontId="4" fillId="0" borderId="39" xfId="0" applyNumberFormat="1" applyFont="1" applyBorder="1" applyAlignment="1" applyProtection="1">
      <alignment horizontal="right" vertical="center"/>
      <protection locked="0"/>
    </xf>
    <xf numFmtId="0" fontId="4" fillId="3" borderId="29" xfId="0" applyFont="1" applyFill="1" applyBorder="1" applyAlignment="1"/>
    <xf numFmtId="41" fontId="4" fillId="0" borderId="40" xfId="0" applyNumberFormat="1" applyFont="1" applyBorder="1" applyAlignment="1" applyProtection="1">
      <alignment horizontal="right" vertical="center"/>
      <protection locked="0"/>
    </xf>
    <xf numFmtId="41" fontId="4" fillId="0" borderId="41" xfId="0" applyNumberFormat="1" applyFont="1" applyBorder="1" applyAlignment="1" applyProtection="1">
      <alignment horizontal="right" vertical="center"/>
      <protection locked="0"/>
    </xf>
    <xf numFmtId="0" fontId="4" fillId="4" borderId="22" xfId="0" applyFont="1" applyFill="1" applyBorder="1" applyAlignment="1">
      <alignment horizontal="center" vertical="distributed"/>
    </xf>
    <xf numFmtId="0" fontId="4" fillId="4" borderId="23" xfId="0" applyFont="1" applyFill="1" applyBorder="1" applyAlignment="1">
      <alignment horizontal="center" vertical="distributed"/>
    </xf>
    <xf numFmtId="41" fontId="4" fillId="4" borderId="25" xfId="0" applyNumberFormat="1" applyFont="1" applyFill="1" applyBorder="1" applyAlignment="1">
      <alignment horizontal="right" vertical="center"/>
    </xf>
    <xf numFmtId="41" fontId="4" fillId="4" borderId="42" xfId="0" applyNumberFormat="1" applyFont="1" applyFill="1" applyBorder="1" applyAlignment="1">
      <alignment horizontal="right" vertical="center"/>
    </xf>
    <xf numFmtId="41" fontId="4" fillId="4" borderId="4" xfId="0" applyNumberFormat="1" applyFont="1" applyFill="1" applyBorder="1" applyAlignment="1">
      <alignment horizontal="right" vertical="center"/>
    </xf>
    <xf numFmtId="0" fontId="4" fillId="0" borderId="43" xfId="0" applyFont="1" applyBorder="1" applyAlignment="1">
      <alignment horizontal="center" vertical="distributed"/>
    </xf>
    <xf numFmtId="0" fontId="4" fillId="0" borderId="44" xfId="0" applyFont="1" applyBorder="1" applyAlignment="1">
      <alignment horizontal="center" vertical="distributed"/>
    </xf>
    <xf numFmtId="41" fontId="4" fillId="0" borderId="45" xfId="0" applyNumberFormat="1" applyFont="1" applyBorder="1" applyAlignment="1" applyProtection="1">
      <alignment horizontal="right" vertical="center"/>
      <protection locked="0"/>
    </xf>
    <xf numFmtId="41" fontId="4" fillId="0" borderId="46" xfId="0" applyNumberFormat="1" applyFont="1" applyBorder="1" applyAlignment="1" applyProtection="1">
      <alignment horizontal="right" vertical="center"/>
      <protection locked="0"/>
    </xf>
    <xf numFmtId="0" fontId="4" fillId="0" borderId="47" xfId="0" applyFont="1" applyBorder="1" applyAlignment="1">
      <alignment horizontal="center" vertical="distributed"/>
    </xf>
    <xf numFmtId="0" fontId="4" fillId="0" borderId="48" xfId="0" applyFont="1" applyBorder="1" applyAlignment="1">
      <alignment horizontal="center" vertical="distributed"/>
    </xf>
    <xf numFmtId="41" fontId="4" fillId="0" borderId="49" xfId="0" applyNumberFormat="1" applyFont="1" applyBorder="1" applyAlignment="1" applyProtection="1">
      <alignment horizontal="right" vertical="center"/>
      <protection locked="0"/>
    </xf>
    <xf numFmtId="41" fontId="4" fillId="0" borderId="50" xfId="0" applyNumberFormat="1" applyFont="1" applyBorder="1" applyAlignment="1" applyProtection="1">
      <alignment horizontal="right" vertical="center"/>
      <protection locked="0"/>
    </xf>
    <xf numFmtId="41" fontId="4" fillId="0" borderId="51" xfId="0" applyNumberFormat="1" applyFont="1" applyBorder="1" applyAlignment="1" applyProtection="1">
      <alignment horizontal="right" vertical="center"/>
      <protection locked="0"/>
    </xf>
    <xf numFmtId="0" fontId="4" fillId="4" borderId="52" xfId="0" applyFont="1" applyFill="1" applyBorder="1" applyAlignment="1">
      <alignment horizontal="center" vertical="distributed"/>
    </xf>
    <xf numFmtId="0" fontId="4" fillId="4" borderId="53" xfId="0" applyFont="1" applyFill="1" applyBorder="1" applyAlignment="1">
      <alignment horizontal="center" vertical="distributed"/>
    </xf>
    <xf numFmtId="0" fontId="4" fillId="0" borderId="54" xfId="0" applyFont="1" applyBorder="1" applyAlignment="1">
      <alignment horizontal="center" vertical="distributed"/>
    </xf>
    <xf numFmtId="0" fontId="4" fillId="0" borderId="55" xfId="0" applyFont="1" applyBorder="1" applyAlignment="1">
      <alignment horizontal="center" vertical="distributed"/>
    </xf>
    <xf numFmtId="41" fontId="4" fillId="0" borderId="56" xfId="0" applyNumberFormat="1" applyFont="1" applyBorder="1" applyAlignment="1" applyProtection="1">
      <alignment horizontal="right" vertical="center"/>
      <protection locked="0"/>
    </xf>
    <xf numFmtId="41" fontId="4" fillId="0" borderId="57" xfId="0" applyNumberFormat="1" applyFont="1" applyBorder="1" applyAlignment="1" applyProtection="1">
      <alignment horizontal="right" vertical="center"/>
      <protection locked="0"/>
    </xf>
    <xf numFmtId="41" fontId="4" fillId="0" borderId="58" xfId="0" applyNumberFormat="1" applyFont="1" applyBorder="1" applyAlignment="1" applyProtection="1">
      <alignment horizontal="right" vertical="center"/>
      <protection locked="0"/>
    </xf>
    <xf numFmtId="41" fontId="4" fillId="0" borderId="0" xfId="0" applyNumberFormat="1" applyFont="1" applyBorder="1" applyAlignment="1">
      <alignment horizontal="right" vertical="center"/>
    </xf>
    <xf numFmtId="0" fontId="4" fillId="0" borderId="59" xfId="0" applyFont="1" applyBorder="1" applyAlignment="1">
      <alignment horizontal="center" vertical="distributed"/>
    </xf>
    <xf numFmtId="0" fontId="4" fillId="0" borderId="60" xfId="0" applyFont="1" applyBorder="1" applyAlignment="1">
      <alignment horizontal="center" vertical="distributed"/>
    </xf>
    <xf numFmtId="0" fontId="4" fillId="4" borderId="24" xfId="0" applyFont="1" applyFill="1" applyBorder="1" applyAlignment="1">
      <alignment horizontal="center" vertical="distributed"/>
    </xf>
    <xf numFmtId="0" fontId="4" fillId="0" borderId="61" xfId="0" applyFont="1" applyBorder="1" applyAlignment="1">
      <alignment horizontal="center" vertical="distributed"/>
    </xf>
    <xf numFmtId="0" fontId="4" fillId="0" borderId="62" xfId="0" applyFont="1" applyBorder="1" applyAlignment="1">
      <alignment vertical="top" wrapText="1"/>
    </xf>
    <xf numFmtId="0" fontId="4" fillId="0" borderId="63" xfId="0" applyFont="1" applyBorder="1" applyAlignment="1">
      <alignment horizontal="center" vertical="distributed"/>
    </xf>
    <xf numFmtId="0" fontId="4" fillId="0" borderId="62" xfId="0" applyFont="1" applyBorder="1" applyAlignment="1">
      <alignment horizontal="center" vertical="distributed"/>
    </xf>
    <xf numFmtId="0" fontId="4" fillId="3" borderId="64" xfId="0" applyFont="1" applyFill="1" applyBorder="1" applyAlignment="1"/>
    <xf numFmtId="0" fontId="4" fillId="0" borderId="1" xfId="0" applyFont="1" applyBorder="1" applyAlignment="1">
      <alignment horizontal="center" vertical="distributed"/>
    </xf>
    <xf numFmtId="0" fontId="4" fillId="0" borderId="24" xfId="0" applyFont="1" applyBorder="1" applyAlignment="1">
      <alignment horizontal="center" vertical="distributed"/>
    </xf>
    <xf numFmtId="41" fontId="4" fillId="0" borderId="24" xfId="0" applyNumberFormat="1" applyFont="1" applyBorder="1" applyAlignment="1">
      <alignment horizontal="right" vertical="center"/>
    </xf>
    <xf numFmtId="0" fontId="4" fillId="2" borderId="24" xfId="0" applyFont="1" applyFill="1" applyBorder="1" applyAlignment="1"/>
    <xf numFmtId="0" fontId="4" fillId="3" borderId="24" xfId="0" applyFont="1" applyFill="1" applyBorder="1" applyAlignment="1"/>
    <xf numFmtId="41" fontId="4" fillId="0" borderId="4" xfId="0" applyNumberFormat="1" applyFont="1" applyBorder="1" applyAlignment="1">
      <alignment horizontal="right" vertical="center"/>
    </xf>
    <xf numFmtId="0" fontId="4" fillId="0" borderId="24" xfId="0" applyFont="1" applyBorder="1"/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shrinkToFit="1"/>
    </xf>
    <xf numFmtId="0" fontId="4" fillId="0" borderId="66" xfId="0" applyFont="1" applyFill="1" applyBorder="1" applyAlignment="1">
      <alignment horizontal="center" vertical="center" shrinkToFit="1"/>
    </xf>
    <xf numFmtId="0" fontId="4" fillId="0" borderId="61" xfId="0" applyFont="1" applyBorder="1"/>
    <xf numFmtId="41" fontId="4" fillId="0" borderId="63" xfId="0" applyNumberFormat="1" applyFont="1" applyBorder="1" applyAlignment="1" applyProtection="1">
      <alignment horizontal="right" vertical="center"/>
      <protection locked="0"/>
    </xf>
    <xf numFmtId="0" fontId="4" fillId="0" borderId="63" xfId="0" applyFont="1" applyBorder="1"/>
    <xf numFmtId="41" fontId="4" fillId="0" borderId="67" xfId="0" applyNumberFormat="1" applyFont="1" applyBorder="1" applyAlignment="1" applyProtection="1">
      <alignment horizontal="right" vertical="center"/>
      <protection locked="0"/>
    </xf>
    <xf numFmtId="0" fontId="4" fillId="0" borderId="59" xfId="0" applyFont="1" applyBorder="1"/>
    <xf numFmtId="41" fontId="4" fillId="0" borderId="59" xfId="0" applyNumberFormat="1" applyFont="1" applyBorder="1" applyAlignment="1" applyProtection="1">
      <alignment horizontal="right" vertical="center"/>
      <protection locked="0"/>
    </xf>
    <xf numFmtId="41" fontId="4" fillId="0" borderId="68" xfId="0" applyNumberFormat="1" applyFont="1" applyBorder="1" applyAlignment="1" applyProtection="1">
      <alignment horizontal="right" vertical="center"/>
      <protection locked="0"/>
    </xf>
    <xf numFmtId="0" fontId="4" fillId="0" borderId="60" xfId="0" applyFont="1" applyBorder="1"/>
    <xf numFmtId="41" fontId="4" fillId="0" borderId="60" xfId="0" applyNumberFormat="1" applyFont="1" applyBorder="1" applyAlignment="1" applyProtection="1">
      <alignment horizontal="right" vertical="center"/>
      <protection locked="0"/>
    </xf>
    <xf numFmtId="41" fontId="4" fillId="0" borderId="69" xfId="0" applyNumberFormat="1" applyFont="1" applyBorder="1" applyAlignment="1" applyProtection="1">
      <alignment horizontal="right" vertical="center"/>
      <protection locked="0"/>
    </xf>
    <xf numFmtId="0" fontId="4" fillId="4" borderId="24" xfId="0" applyFont="1" applyFill="1" applyBorder="1"/>
    <xf numFmtId="41" fontId="4" fillId="4" borderId="25" xfId="0" applyNumberFormat="1" applyFont="1" applyFill="1" applyBorder="1" applyAlignment="1" applyProtection="1">
      <alignment horizontal="right" vertical="center"/>
      <protection locked="0"/>
    </xf>
    <xf numFmtId="41" fontId="4" fillId="4" borderId="24" xfId="0" applyNumberFormat="1" applyFont="1" applyFill="1" applyBorder="1" applyAlignment="1" applyProtection="1">
      <alignment horizontal="right" vertical="center"/>
      <protection locked="0"/>
    </xf>
    <xf numFmtId="41" fontId="4" fillId="4" borderId="66" xfId="0" applyNumberFormat="1" applyFont="1" applyFill="1" applyBorder="1" applyAlignment="1" applyProtection="1">
      <alignment horizontal="right" vertical="center"/>
      <protection locked="0"/>
    </xf>
    <xf numFmtId="41" fontId="4" fillId="0" borderId="61" xfId="0" applyNumberFormat="1" applyFont="1" applyBorder="1" applyAlignment="1" applyProtection="1">
      <alignment horizontal="right" vertical="center"/>
      <protection locked="0"/>
    </xf>
    <xf numFmtId="41" fontId="4" fillId="0" borderId="70" xfId="0" applyNumberFormat="1" applyFont="1" applyBorder="1" applyAlignment="1" applyProtection="1">
      <alignment horizontal="right" vertical="center"/>
      <protection locked="0"/>
    </xf>
    <xf numFmtId="41" fontId="4" fillId="0" borderId="25" xfId="0" applyNumberFormat="1" applyFont="1" applyBorder="1" applyProtection="1"/>
    <xf numFmtId="41" fontId="4" fillId="0" borderId="24" xfId="0" applyNumberFormat="1" applyFont="1" applyBorder="1" applyProtection="1"/>
    <xf numFmtId="41" fontId="4" fillId="0" borderId="25" xfId="0" applyNumberFormat="1" applyFont="1" applyBorder="1" applyAlignment="1" applyProtection="1">
      <alignment horizontal="right" vertical="center"/>
    </xf>
    <xf numFmtId="41" fontId="4" fillId="0" borderId="66" xfId="0" applyNumberFormat="1" applyFont="1" applyBorder="1" applyAlignment="1" applyProtection="1">
      <alignment horizontal="right" vertical="center"/>
    </xf>
    <xf numFmtId="0" fontId="0" fillId="0" borderId="22" xfId="0" applyFont="1" applyBorder="1"/>
    <xf numFmtId="0" fontId="0" fillId="0" borderId="0" xfId="0" applyFont="1"/>
    <xf numFmtId="0" fontId="0" fillId="0" borderId="0" xfId="0" applyFont="1" applyAlignment="1">
      <alignment vertical="top" textRotation="255"/>
    </xf>
    <xf numFmtId="0" fontId="0" fillId="0" borderId="3" xfId="0" quotePrefix="1" applyFont="1" applyBorder="1" applyAlignment="1">
      <alignment horizontal="center"/>
    </xf>
    <xf numFmtId="178" fontId="3" fillId="5" borderId="71" xfId="0" applyNumberFormat="1" applyFont="1" applyFill="1" applyBorder="1" applyAlignment="1">
      <alignment horizontal="center" vertical="center" wrapText="1"/>
    </xf>
    <xf numFmtId="178" fontId="3" fillId="5" borderId="72" xfId="0" applyNumberFormat="1" applyFont="1" applyFill="1" applyBorder="1" applyAlignment="1">
      <alignment horizontal="center" vertical="center" wrapText="1"/>
    </xf>
    <xf numFmtId="178" fontId="3" fillId="5" borderId="73" xfId="0" applyNumberFormat="1" applyFont="1" applyFill="1" applyBorder="1" applyAlignment="1">
      <alignment horizontal="center" vertical="center" wrapText="1"/>
    </xf>
    <xf numFmtId="178" fontId="3" fillId="5" borderId="74" xfId="0" applyNumberFormat="1" applyFont="1" applyFill="1" applyBorder="1" applyAlignment="1">
      <alignment horizontal="center" vertical="center" wrapText="1"/>
    </xf>
    <xf numFmtId="179" fontId="3" fillId="5" borderId="73" xfId="0" applyNumberFormat="1" applyFont="1" applyFill="1" applyBorder="1" applyAlignment="1">
      <alignment horizontal="center" vertical="center" wrapText="1"/>
    </xf>
    <xf numFmtId="179" fontId="3" fillId="5" borderId="74" xfId="0" applyNumberFormat="1" applyFont="1" applyFill="1" applyBorder="1" applyAlignment="1">
      <alignment horizontal="center" vertical="center" wrapText="1"/>
    </xf>
    <xf numFmtId="179" fontId="3" fillId="5" borderId="75" xfId="0" applyNumberFormat="1" applyFont="1" applyFill="1" applyBorder="1" applyAlignment="1">
      <alignment horizontal="center" vertical="center" wrapText="1"/>
    </xf>
    <xf numFmtId="179" fontId="3" fillId="5" borderId="76" xfId="0" applyNumberFormat="1" applyFont="1" applyFill="1" applyBorder="1" applyAlignment="1">
      <alignment horizontal="center" vertical="center" wrapText="1"/>
    </xf>
    <xf numFmtId="10" fontId="3" fillId="0" borderId="71" xfId="0" applyNumberFormat="1" applyFont="1" applyBorder="1" applyAlignment="1">
      <alignment horizontal="center" vertical="center" wrapText="1"/>
    </xf>
    <xf numFmtId="10" fontId="3" fillId="0" borderId="72" xfId="0" applyNumberFormat="1" applyFont="1" applyBorder="1" applyAlignment="1">
      <alignment horizontal="center" vertical="center" wrapText="1"/>
    </xf>
    <xf numFmtId="10" fontId="3" fillId="0" borderId="73" xfId="0" applyNumberFormat="1" applyFont="1" applyBorder="1" applyAlignment="1">
      <alignment horizontal="center" vertical="center" wrapText="1"/>
    </xf>
    <xf numFmtId="10" fontId="3" fillId="0" borderId="74" xfId="0" applyNumberFormat="1" applyFont="1" applyBorder="1" applyAlignment="1">
      <alignment horizontal="center" vertical="center" wrapText="1"/>
    </xf>
    <xf numFmtId="10" fontId="3" fillId="0" borderId="77" xfId="0" applyNumberFormat="1" applyFont="1" applyBorder="1" applyAlignment="1">
      <alignment horizontal="center" vertical="center" wrapText="1"/>
    </xf>
    <xf numFmtId="10" fontId="3" fillId="0" borderId="78" xfId="0" applyNumberFormat="1" applyFont="1" applyBorder="1" applyAlignment="1">
      <alignment horizontal="center" vertical="center" wrapText="1"/>
    </xf>
    <xf numFmtId="179" fontId="3" fillId="6" borderId="71" xfId="0" applyNumberFormat="1" applyFont="1" applyFill="1" applyBorder="1" applyAlignment="1">
      <alignment horizontal="center" vertical="center" wrapText="1"/>
    </xf>
    <xf numFmtId="179" fontId="3" fillId="6" borderId="72" xfId="0" applyNumberFormat="1" applyFont="1" applyFill="1" applyBorder="1" applyAlignment="1">
      <alignment horizontal="center" vertical="center" wrapText="1"/>
    </xf>
    <xf numFmtId="179" fontId="3" fillId="6" borderId="73" xfId="0" applyNumberFormat="1" applyFont="1" applyFill="1" applyBorder="1" applyAlignment="1">
      <alignment horizontal="center" vertical="center" wrapText="1"/>
    </xf>
    <xf numFmtId="179" fontId="3" fillId="6" borderId="74" xfId="0" applyNumberFormat="1" applyFont="1" applyFill="1" applyBorder="1" applyAlignment="1">
      <alignment horizontal="center" vertical="center" wrapText="1"/>
    </xf>
    <xf numFmtId="10" fontId="3" fillId="7" borderId="71" xfId="0" applyNumberFormat="1" applyFont="1" applyFill="1" applyBorder="1" applyAlignment="1">
      <alignment horizontal="center" vertical="center" wrapText="1"/>
    </xf>
    <xf numFmtId="10" fontId="3" fillId="7" borderId="72" xfId="0" applyNumberFormat="1" applyFont="1" applyFill="1" applyBorder="1" applyAlignment="1">
      <alignment horizontal="center" vertical="center" wrapText="1"/>
    </xf>
    <xf numFmtId="10" fontId="3" fillId="7" borderId="73" xfId="0" applyNumberFormat="1" applyFont="1" applyFill="1" applyBorder="1" applyAlignment="1">
      <alignment horizontal="center" vertical="center" wrapText="1"/>
    </xf>
    <xf numFmtId="10" fontId="3" fillId="7" borderId="74" xfId="0" applyNumberFormat="1" applyFont="1" applyFill="1" applyBorder="1" applyAlignment="1">
      <alignment horizontal="center" vertical="center" wrapText="1"/>
    </xf>
    <xf numFmtId="10" fontId="3" fillId="7" borderId="77" xfId="0" applyNumberFormat="1" applyFont="1" applyFill="1" applyBorder="1" applyAlignment="1">
      <alignment horizontal="center" vertical="center" wrapText="1"/>
    </xf>
    <xf numFmtId="10" fontId="3" fillId="7" borderId="78" xfId="0" applyNumberFormat="1" applyFont="1" applyFill="1" applyBorder="1" applyAlignment="1">
      <alignment horizontal="center" vertical="center" wrapText="1"/>
    </xf>
    <xf numFmtId="10" fontId="3" fillId="8" borderId="71" xfId="0" applyNumberFormat="1" applyFont="1" applyFill="1" applyBorder="1" applyAlignment="1">
      <alignment horizontal="center" vertical="center" wrapText="1"/>
    </xf>
    <xf numFmtId="10" fontId="3" fillId="8" borderId="72" xfId="0" applyNumberFormat="1" applyFont="1" applyFill="1" applyBorder="1" applyAlignment="1">
      <alignment horizontal="center" vertical="center" wrapText="1"/>
    </xf>
    <xf numFmtId="10" fontId="3" fillId="8" borderId="79" xfId="0" applyNumberFormat="1" applyFont="1" applyFill="1" applyBorder="1" applyAlignment="1">
      <alignment horizontal="center" vertical="center" wrapText="1"/>
    </xf>
    <xf numFmtId="10" fontId="3" fillId="8" borderId="80" xfId="0" applyNumberFormat="1" applyFont="1" applyFill="1" applyBorder="1" applyAlignment="1">
      <alignment horizontal="center" vertical="center" wrapText="1"/>
    </xf>
    <xf numFmtId="10" fontId="3" fillId="8" borderId="73" xfId="0" applyNumberFormat="1" applyFont="1" applyFill="1" applyBorder="1" applyAlignment="1">
      <alignment horizontal="center" vertical="center" wrapText="1"/>
    </xf>
    <xf numFmtId="10" fontId="3" fillId="8" borderId="74" xfId="0" applyNumberFormat="1" applyFont="1" applyFill="1" applyBorder="1" applyAlignment="1">
      <alignment horizontal="center" vertical="center" wrapText="1"/>
    </xf>
    <xf numFmtId="10" fontId="3" fillId="8" borderId="77" xfId="0" applyNumberFormat="1" applyFont="1" applyFill="1" applyBorder="1" applyAlignment="1">
      <alignment horizontal="center" vertical="center" wrapText="1"/>
    </xf>
    <xf numFmtId="10" fontId="3" fillId="8" borderId="78" xfId="0" applyNumberFormat="1" applyFont="1" applyFill="1" applyBorder="1" applyAlignment="1">
      <alignment horizontal="center" vertical="center" wrapText="1"/>
    </xf>
    <xf numFmtId="0" fontId="8" fillId="0" borderId="42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81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/>
    </xf>
    <xf numFmtId="179" fontId="0" fillId="5" borderId="82" xfId="0" applyNumberFormat="1" applyFont="1" applyFill="1" applyBorder="1"/>
    <xf numFmtId="179" fontId="0" fillId="5" borderId="83" xfId="0" applyNumberFormat="1" applyFont="1" applyFill="1" applyBorder="1"/>
    <xf numFmtId="179" fontId="0" fillId="5" borderId="84" xfId="0" applyNumberFormat="1" applyFont="1" applyFill="1" applyBorder="1"/>
    <xf numFmtId="180" fontId="0" fillId="0" borderId="85" xfId="0" applyNumberFormat="1" applyFont="1" applyBorder="1" applyAlignment="1">
      <alignment horizontal="right"/>
    </xf>
    <xf numFmtId="180" fontId="0" fillId="0" borderId="86" xfId="0" applyNumberFormat="1" applyFont="1" applyBorder="1" applyAlignment="1">
      <alignment horizontal="right"/>
    </xf>
    <xf numFmtId="181" fontId="0" fillId="6" borderId="85" xfId="0" applyNumberFormat="1" applyFont="1" applyFill="1" applyBorder="1" applyAlignment="1">
      <alignment horizontal="right"/>
    </xf>
    <xf numFmtId="181" fontId="0" fillId="6" borderId="83" xfId="0" applyNumberFormat="1" applyFont="1" applyFill="1" applyBorder="1" applyAlignment="1">
      <alignment horizontal="right"/>
    </xf>
    <xf numFmtId="180" fontId="0" fillId="7" borderId="85" xfId="0" applyNumberFormat="1" applyFont="1" applyFill="1" applyBorder="1" applyAlignment="1">
      <alignment horizontal="right"/>
    </xf>
    <xf numFmtId="180" fontId="0" fillId="7" borderId="83" xfId="0" applyNumberFormat="1" applyFont="1" applyFill="1" applyBorder="1" applyAlignment="1">
      <alignment horizontal="right"/>
    </xf>
    <xf numFmtId="180" fontId="0" fillId="7" borderId="86" xfId="0" applyNumberFormat="1" applyFont="1" applyFill="1" applyBorder="1" applyAlignment="1">
      <alignment horizontal="right"/>
    </xf>
    <xf numFmtId="180" fontId="0" fillId="8" borderId="85" xfId="0" applyNumberFormat="1" applyFont="1" applyFill="1" applyBorder="1" applyAlignment="1">
      <alignment horizontal="right"/>
    </xf>
    <xf numFmtId="180" fontId="0" fillId="8" borderId="82" xfId="0" applyNumberFormat="1" applyFont="1" applyFill="1" applyBorder="1" applyAlignment="1">
      <alignment horizontal="right"/>
    </xf>
    <xf numFmtId="180" fontId="0" fillId="8" borderId="83" xfId="0" applyNumberFormat="1" applyFont="1" applyFill="1" applyBorder="1" applyAlignment="1">
      <alignment horizontal="right"/>
    </xf>
    <xf numFmtId="180" fontId="0" fillId="8" borderId="86" xfId="0" applyNumberFormat="1" applyFont="1" applyFill="1" applyBorder="1" applyAlignment="1">
      <alignment horizontal="right"/>
    </xf>
    <xf numFmtId="9" fontId="0" fillId="8" borderId="86" xfId="0" applyNumberFormat="1" applyFont="1" applyFill="1" applyBorder="1" applyAlignment="1">
      <alignment horizontal="right"/>
    </xf>
    <xf numFmtId="9" fontId="0" fillId="7" borderId="85" xfId="0" applyNumberFormat="1" applyFont="1" applyFill="1" applyBorder="1" applyAlignment="1">
      <alignment horizontal="right"/>
    </xf>
    <xf numFmtId="9" fontId="0" fillId="7" borderId="83" xfId="0" applyNumberFormat="1" applyFont="1" applyFill="1" applyBorder="1" applyAlignment="1">
      <alignment horizontal="right"/>
    </xf>
    <xf numFmtId="9" fontId="0" fillId="0" borderId="83" xfId="0" applyNumberFormat="1" applyFont="1" applyBorder="1" applyAlignment="1">
      <alignment horizontal="right"/>
    </xf>
    <xf numFmtId="38" fontId="8" fillId="0" borderId="14" xfId="1" applyFont="1" applyBorder="1" applyAlignment="1" applyProtection="1">
      <alignment vertical="center"/>
      <protection locked="0"/>
    </xf>
    <xf numFmtId="38" fontId="8" fillId="0" borderId="17" xfId="1" applyFont="1" applyBorder="1" applyAlignment="1" applyProtection="1">
      <alignment vertical="center"/>
      <protection locked="0"/>
    </xf>
    <xf numFmtId="38" fontId="8" fillId="0" borderId="20" xfId="1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horizontal="right" vertical="center"/>
    </xf>
    <xf numFmtId="182" fontId="8" fillId="0" borderId="87" xfId="1" applyNumberFormat="1" applyFont="1" applyBorder="1" applyAlignment="1" applyProtection="1">
      <alignment vertical="center"/>
      <protection locked="0"/>
    </xf>
    <xf numFmtId="182" fontId="8" fillId="0" borderId="88" xfId="1" applyNumberFormat="1" applyFont="1" applyBorder="1" applyAlignment="1" applyProtection="1">
      <alignment vertical="center"/>
      <protection locked="0"/>
    </xf>
    <xf numFmtId="182" fontId="8" fillId="0" borderId="89" xfId="1" applyNumberFormat="1" applyFont="1" applyBorder="1" applyAlignment="1" applyProtection="1">
      <alignment vertical="center"/>
      <protection locked="0"/>
    </xf>
    <xf numFmtId="182" fontId="8" fillId="0" borderId="90" xfId="1" applyNumberFormat="1" applyFont="1" applyBorder="1" applyAlignment="1" applyProtection="1">
      <alignment vertical="center"/>
      <protection locked="0"/>
    </xf>
    <xf numFmtId="182" fontId="8" fillId="0" borderId="91" xfId="1" applyNumberFormat="1" applyFont="1" applyBorder="1" applyAlignment="1" applyProtection="1">
      <alignment vertical="center"/>
      <protection locked="0"/>
    </xf>
    <xf numFmtId="38" fontId="8" fillId="0" borderId="17" xfId="1" applyNumberFormat="1" applyFont="1" applyBorder="1" applyAlignment="1" applyProtection="1">
      <alignment vertical="center"/>
      <protection locked="0"/>
    </xf>
    <xf numFmtId="38" fontId="8" fillId="0" borderId="14" xfId="1" applyNumberFormat="1" applyFont="1" applyBorder="1" applyAlignment="1" applyProtection="1">
      <alignment vertical="center"/>
      <protection locked="0"/>
    </xf>
    <xf numFmtId="38" fontId="8" fillId="0" borderId="20" xfId="1" applyNumberFormat="1" applyFont="1" applyBorder="1" applyAlignment="1" applyProtection="1">
      <alignment vertical="center"/>
      <protection locked="0"/>
    </xf>
    <xf numFmtId="0" fontId="0" fillId="8" borderId="86" xfId="0" applyNumberFormat="1" applyFont="1" applyFill="1" applyBorder="1" applyAlignment="1">
      <alignment horizontal="right"/>
    </xf>
    <xf numFmtId="0" fontId="0" fillId="0" borderId="66" xfId="0" applyFont="1" applyBorder="1" applyAlignment="1">
      <alignment horizontal="left"/>
    </xf>
    <xf numFmtId="0" fontId="0" fillId="0" borderId="83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4" fillId="0" borderId="101" xfId="0" applyFont="1" applyBorder="1" applyAlignment="1">
      <alignment horizontal="center" vertical="distributed" wrapText="1"/>
    </xf>
    <xf numFmtId="0" fontId="4" fillId="0" borderId="102" xfId="0" applyFont="1" applyBorder="1" applyAlignment="1">
      <alignment horizontal="center" vertical="distributed" wrapText="1"/>
    </xf>
    <xf numFmtId="0" fontId="4" fillId="4" borderId="93" xfId="0" applyFont="1" applyFill="1" applyBorder="1" applyAlignment="1">
      <alignment horizontal="center" vertical="distributed"/>
    </xf>
    <xf numFmtId="0" fontId="4" fillId="4" borderId="23" xfId="0" applyFont="1" applyFill="1" applyBorder="1" applyAlignment="1">
      <alignment horizontal="center" vertical="distributed"/>
    </xf>
    <xf numFmtId="0" fontId="4" fillId="0" borderId="93" xfId="0" applyFont="1" applyFill="1" applyBorder="1" applyAlignment="1">
      <alignment horizontal="center" vertical="distributed"/>
    </xf>
    <xf numFmtId="0" fontId="4" fillId="0" borderId="23" xfId="0" applyFont="1" applyFill="1" applyBorder="1" applyAlignment="1">
      <alignment horizontal="center" vertical="distributed"/>
    </xf>
    <xf numFmtId="182" fontId="8" fillId="0" borderId="71" xfId="1" applyNumberFormat="1" applyFont="1" applyBorder="1" applyAlignment="1" applyProtection="1">
      <alignment horizontal="right" vertical="center"/>
      <protection locked="0"/>
    </xf>
    <xf numFmtId="182" fontId="8" fillId="0" borderId="103" xfId="1" applyNumberFormat="1" applyFont="1" applyBorder="1" applyAlignment="1" applyProtection="1">
      <alignment horizontal="right" vertical="center"/>
      <protection locked="0"/>
    </xf>
    <xf numFmtId="182" fontId="8" fillId="0" borderId="73" xfId="1" applyNumberFormat="1" applyFont="1" applyBorder="1" applyAlignment="1" applyProtection="1">
      <alignment horizontal="right" vertical="center"/>
      <protection locked="0"/>
    </xf>
    <xf numFmtId="182" fontId="8" fillId="0" borderId="104" xfId="1" applyNumberFormat="1" applyFont="1" applyBorder="1" applyAlignment="1" applyProtection="1">
      <alignment horizontal="right" vertical="center"/>
      <protection locked="0"/>
    </xf>
    <xf numFmtId="182" fontId="8" fillId="0" borderId="77" xfId="1" applyNumberFormat="1" applyFont="1" applyBorder="1" applyAlignment="1" applyProtection="1">
      <alignment horizontal="right" vertical="center"/>
      <protection locked="0"/>
    </xf>
    <xf numFmtId="182" fontId="8" fillId="0" borderId="105" xfId="1" applyNumberFormat="1" applyFont="1" applyBorder="1" applyAlignment="1" applyProtection="1">
      <alignment horizontal="right" vertical="center"/>
      <protection locked="0"/>
    </xf>
    <xf numFmtId="0" fontId="4" fillId="0" borderId="100" xfId="0" applyFont="1" applyBorder="1" applyAlignment="1">
      <alignment horizontal="center" vertical="distributed"/>
    </xf>
    <xf numFmtId="0" fontId="4" fillId="0" borderId="33" xfId="0" applyFont="1" applyBorder="1" applyAlignment="1">
      <alignment horizontal="center" vertical="distributed"/>
    </xf>
    <xf numFmtId="0" fontId="4" fillId="0" borderId="101" xfId="0" applyFont="1" applyBorder="1" applyAlignment="1">
      <alignment horizontal="center" vertical="distributed"/>
    </xf>
    <xf numFmtId="0" fontId="4" fillId="0" borderId="102" xfId="0" applyFont="1" applyBorder="1" applyAlignment="1">
      <alignment horizontal="center" vertical="distributed"/>
    </xf>
    <xf numFmtId="0" fontId="4" fillId="0" borderId="99" xfId="0" applyFont="1" applyBorder="1" applyAlignment="1">
      <alignment horizontal="center" vertical="distributed"/>
    </xf>
    <xf numFmtId="0" fontId="4" fillId="0" borderId="27" xfId="0" applyFont="1" applyBorder="1" applyAlignment="1">
      <alignment horizontal="center" vertical="distributed"/>
    </xf>
    <xf numFmtId="0" fontId="4" fillId="0" borderId="9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2" xfId="0" applyFont="1" applyBorder="1" applyAlignment="1"/>
    <xf numFmtId="0" fontId="8" fillId="0" borderId="93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4" fillId="0" borderId="4" xfId="0" applyFont="1" applyBorder="1" applyAlignment="1"/>
    <xf numFmtId="0" fontId="8" fillId="0" borderId="77" xfId="0" applyFont="1" applyBorder="1" applyAlignment="1" applyProtection="1">
      <alignment vertical="center"/>
      <protection locked="0"/>
    </xf>
    <xf numFmtId="0" fontId="4" fillId="0" borderId="94" xfId="0" applyFont="1" applyBorder="1" applyAlignment="1">
      <alignment vertical="center"/>
    </xf>
    <xf numFmtId="0" fontId="8" fillId="0" borderId="95" xfId="0" applyFont="1" applyBorder="1" applyAlignment="1">
      <alignment horizontal="left" vertical="center"/>
    </xf>
    <xf numFmtId="0" fontId="4" fillId="0" borderId="96" xfId="0" applyFont="1" applyBorder="1" applyAlignment="1">
      <alignment horizontal="left" vertical="center"/>
    </xf>
    <xf numFmtId="0" fontId="8" fillId="0" borderId="95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8" fillId="0" borderId="71" xfId="0" applyFont="1" applyBorder="1" applyAlignment="1" applyProtection="1">
      <alignment vertical="center"/>
    </xf>
    <xf numFmtId="0" fontId="4" fillId="0" borderId="98" xfId="0" applyFont="1" applyBorder="1" applyAlignment="1" applyProtection="1"/>
    <xf numFmtId="0" fontId="8" fillId="0" borderId="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3" xfId="0" applyFont="1" applyBorder="1" applyAlignment="1" applyProtection="1">
      <alignment vertical="center"/>
      <protection locked="0"/>
    </xf>
    <xf numFmtId="0" fontId="4" fillId="0" borderId="92" xfId="0" applyFont="1" applyBorder="1" applyAlignment="1">
      <alignment vertical="center"/>
    </xf>
    <xf numFmtId="0" fontId="4" fillId="0" borderId="42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95" xfId="0" applyFont="1" applyBorder="1" applyAlignment="1">
      <alignment vertical="top" textRotation="255"/>
    </xf>
    <xf numFmtId="0" fontId="0" fillId="0" borderId="81" xfId="0" applyFont="1" applyBorder="1" applyAlignment="1"/>
    <xf numFmtId="0" fontId="0" fillId="0" borderId="96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46" xfId="0" applyFont="1" applyBorder="1" applyAlignment="1"/>
    <xf numFmtId="0" fontId="0" fillId="0" borderId="52" xfId="0" applyFont="1" applyBorder="1" applyAlignment="1"/>
    <xf numFmtId="0" fontId="0" fillId="0" borderId="6" xfId="0" applyFont="1" applyBorder="1" applyAlignment="1"/>
    <xf numFmtId="0" fontId="0" fillId="0" borderId="97" xfId="0" applyFont="1" applyBorder="1" applyAlignment="1"/>
    <xf numFmtId="10" fontId="3" fillId="8" borderId="71" xfId="0" applyNumberFormat="1" applyFont="1" applyFill="1" applyBorder="1" applyAlignment="1">
      <alignment vertical="center" textRotation="255" shrinkToFit="1"/>
    </xf>
    <xf numFmtId="10" fontId="3" fillId="8" borderId="79" xfId="0" applyNumberFormat="1" applyFont="1" applyFill="1" applyBorder="1" applyAlignment="1">
      <alignment vertical="center" textRotation="255" shrinkToFit="1"/>
    </xf>
    <xf numFmtId="10" fontId="0" fillId="0" borderId="73" xfId="0" applyNumberFormat="1" applyFont="1" applyBorder="1" applyAlignment="1">
      <alignment vertical="center" textRotation="255" shrinkToFit="1"/>
    </xf>
    <xf numFmtId="10" fontId="0" fillId="0" borderId="77" xfId="0" applyNumberFormat="1" applyFont="1" applyBorder="1" applyAlignment="1">
      <alignment vertical="center" textRotation="255" shrinkToFit="1"/>
    </xf>
    <xf numFmtId="178" fontId="3" fillId="5" borderId="95" xfId="0" applyNumberFormat="1" applyFont="1" applyFill="1" applyBorder="1" applyAlignment="1">
      <alignment vertical="center" textRotation="255" shrinkToFit="1"/>
    </xf>
    <xf numFmtId="178" fontId="0" fillId="0" borderId="2" xfId="0" applyNumberFormat="1" applyFont="1" applyBorder="1" applyAlignment="1">
      <alignment vertical="center" textRotation="255" shrinkToFit="1"/>
    </xf>
    <xf numFmtId="10" fontId="3" fillId="0" borderId="71" xfId="0" applyNumberFormat="1" applyFont="1" applyBorder="1" applyAlignment="1">
      <alignment vertical="center" textRotation="255" shrinkToFit="1"/>
    </xf>
    <xf numFmtId="9" fontId="3" fillId="6" borderId="5" xfId="0" applyNumberFormat="1" applyFont="1" applyFill="1" applyBorder="1" applyAlignment="1">
      <alignment horizontal="center" vertical="center" textRotation="255" shrinkToFit="1"/>
    </xf>
    <xf numFmtId="9" fontId="3" fillId="6" borderId="64" xfId="0" applyNumberFormat="1" applyFont="1" applyFill="1" applyBorder="1" applyAlignment="1">
      <alignment horizontal="center" vertical="center" textRotation="255" shrinkToFit="1"/>
    </xf>
    <xf numFmtId="10" fontId="3" fillId="7" borderId="71" xfId="0" applyNumberFormat="1" applyFont="1" applyFill="1" applyBorder="1" applyAlignment="1">
      <alignment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0"/>
  <sheetViews>
    <sheetView showGridLines="0" tabSelected="1" view="pageBreakPreview" zoomScale="70" zoomScaleNormal="55" zoomScaleSheetLayoutView="70" workbookViewId="0">
      <selection activeCell="H108" sqref="H108"/>
    </sheetView>
  </sheetViews>
  <sheetFormatPr defaultRowHeight="13.5" x14ac:dyDescent="0.15"/>
  <cols>
    <col min="1" max="1" width="5.875" style="4" customWidth="1"/>
    <col min="2" max="2" width="25.25" style="6" customWidth="1"/>
    <col min="3" max="3" width="3.5" style="6" customWidth="1"/>
    <col min="4" max="4" width="17.875" style="6" customWidth="1"/>
    <col min="5" max="5" width="3.875" style="6" customWidth="1"/>
    <col min="6" max="6" width="17.875" style="6" customWidth="1"/>
    <col min="7" max="7" width="3.875" style="6" customWidth="1"/>
    <col min="8" max="8" width="17.875" style="6" customWidth="1"/>
    <col min="9" max="9" width="3.875" style="6" customWidth="1"/>
    <col min="10" max="10" width="13.75" style="6" customWidth="1"/>
    <col min="11" max="11" width="4.625" style="6" customWidth="1"/>
    <col min="12" max="12" width="17.875" style="6" customWidth="1"/>
    <col min="13" max="13" width="4.75" style="6" customWidth="1"/>
    <col min="14" max="15" width="17.875" style="6" customWidth="1"/>
    <col min="16" max="16" width="4" style="6" customWidth="1"/>
    <col min="17" max="17" width="17.875" style="6" customWidth="1"/>
    <col min="18" max="18" width="4.75" style="6" customWidth="1"/>
    <col min="19" max="19" width="17.875" style="6" customWidth="1"/>
    <col min="20" max="20" width="15" style="6" customWidth="1"/>
    <col min="21" max="21" width="15.625" style="6" customWidth="1"/>
    <col min="22" max="16384" width="9" style="6"/>
  </cols>
  <sheetData>
    <row r="1" spans="1:19" x14ac:dyDescent="0.15">
      <c r="B1" s="5"/>
      <c r="C1" s="5"/>
    </row>
    <row r="2" spans="1:19" ht="26.25" customHeight="1" x14ac:dyDescent="0.3">
      <c r="A2" s="7" t="s">
        <v>97</v>
      </c>
      <c r="B2" s="203" t="s">
        <v>104</v>
      </c>
      <c r="C2" s="9"/>
    </row>
    <row r="3" spans="1:19" ht="14.25" thickBot="1" x14ac:dyDescent="0.2"/>
    <row r="4" spans="1:19" s="10" customFormat="1" ht="21" customHeight="1" thickBot="1" x14ac:dyDescent="0.2">
      <c r="A4" s="15">
        <v>1</v>
      </c>
      <c r="B4" s="225" t="s">
        <v>2</v>
      </c>
      <c r="C4" s="226"/>
      <c r="D4" s="164"/>
      <c r="E4" s="16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</row>
    <row r="5" spans="1:19" s="10" customFormat="1" ht="22.5" customHeight="1" thickBot="1" x14ac:dyDescent="0.2">
      <c r="A5" s="15">
        <v>2</v>
      </c>
      <c r="B5" s="225" t="s">
        <v>68</v>
      </c>
      <c r="C5" s="226"/>
      <c r="D5" s="164"/>
      <c r="E5" s="16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8"/>
      <c r="S5" s="18"/>
    </row>
    <row r="6" spans="1:19" s="10" customFormat="1" ht="21" customHeight="1" thickBot="1" x14ac:dyDescent="0.2">
      <c r="A6" s="15">
        <v>3</v>
      </c>
      <c r="B6" s="225" t="s">
        <v>3</v>
      </c>
      <c r="C6" s="226"/>
      <c r="D6" s="165"/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0" customFormat="1" ht="21" customHeight="1" thickBot="1" x14ac:dyDescent="0.2">
      <c r="A7" s="20">
        <v>4</v>
      </c>
      <c r="B7" s="227" t="s">
        <v>126</v>
      </c>
      <c r="C7" s="228"/>
      <c r="D7" s="190"/>
      <c r="E7" s="167" t="s">
        <v>98</v>
      </c>
      <c r="F7" s="191"/>
      <c r="G7" s="167" t="s">
        <v>98</v>
      </c>
      <c r="H7" s="191"/>
      <c r="I7" s="21" t="s">
        <v>98</v>
      </c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s="10" customFormat="1" ht="23.25" customHeight="1" thickBot="1" x14ac:dyDescent="0.2">
      <c r="A8" s="22">
        <v>5</v>
      </c>
      <c r="B8" s="237" t="s">
        <v>122</v>
      </c>
      <c r="C8" s="238"/>
      <c r="D8" s="166"/>
      <c r="E8" s="19" t="s">
        <v>123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s="10" customFormat="1" ht="23.25" customHeight="1" thickBot="1" x14ac:dyDescent="0.2">
      <c r="A9" s="245">
        <v>6</v>
      </c>
      <c r="B9" s="225" t="s">
        <v>17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26"/>
    </row>
    <row r="10" spans="1:19" s="10" customFormat="1" ht="24.75" customHeight="1" thickBot="1" x14ac:dyDescent="0.2">
      <c r="A10" s="246"/>
      <c r="B10" s="239"/>
      <c r="C10" s="240"/>
      <c r="D10" s="248" t="s">
        <v>127</v>
      </c>
      <c r="E10" s="249"/>
      <c r="F10" s="250"/>
      <c r="G10" s="250"/>
      <c r="H10" s="251"/>
      <c r="I10" s="248" t="s">
        <v>128</v>
      </c>
      <c r="J10" s="249"/>
      <c r="K10" s="249"/>
      <c r="L10" s="250"/>
      <c r="M10" s="250"/>
      <c r="N10" s="251"/>
      <c r="O10" s="248" t="s">
        <v>129</v>
      </c>
      <c r="P10" s="249"/>
      <c r="Q10" s="250"/>
      <c r="R10" s="250"/>
      <c r="S10" s="251"/>
    </row>
    <row r="11" spans="1:19" s="10" customFormat="1" ht="18.75" customHeight="1" thickBot="1" x14ac:dyDescent="0.2">
      <c r="A11" s="246"/>
      <c r="B11" s="241"/>
      <c r="C11" s="242"/>
      <c r="D11" s="23" t="s">
        <v>5</v>
      </c>
      <c r="E11" s="24" t="s">
        <v>94</v>
      </c>
      <c r="F11" s="25" t="s">
        <v>6</v>
      </c>
      <c r="G11" s="24" t="s">
        <v>94</v>
      </c>
      <c r="H11" s="26" t="s">
        <v>69</v>
      </c>
      <c r="I11" s="248" t="s">
        <v>5</v>
      </c>
      <c r="J11" s="249"/>
      <c r="K11" s="24" t="s">
        <v>94</v>
      </c>
      <c r="L11" s="25" t="s">
        <v>6</v>
      </c>
      <c r="M11" s="24" t="s">
        <v>94</v>
      </c>
      <c r="N11" s="23" t="s">
        <v>69</v>
      </c>
      <c r="O11" s="27" t="s">
        <v>5</v>
      </c>
      <c r="P11" s="24" t="s">
        <v>94</v>
      </c>
      <c r="Q11" s="25" t="s">
        <v>6</v>
      </c>
      <c r="R11" s="24" t="s">
        <v>94</v>
      </c>
      <c r="S11" s="26" t="s">
        <v>69</v>
      </c>
    </row>
    <row r="12" spans="1:19" s="10" customFormat="1" ht="22.5" customHeight="1" x14ac:dyDescent="0.15">
      <c r="A12" s="246"/>
      <c r="B12" s="243"/>
      <c r="C12" s="244"/>
      <c r="D12" s="193"/>
      <c r="E12" s="28"/>
      <c r="F12" s="187"/>
      <c r="G12" s="29"/>
      <c r="H12" s="30"/>
      <c r="I12" s="211"/>
      <c r="J12" s="212"/>
      <c r="K12" s="28"/>
      <c r="L12" s="198"/>
      <c r="M12" s="29"/>
      <c r="N12" s="31"/>
      <c r="O12" s="195"/>
      <c r="P12" s="28"/>
      <c r="Q12" s="198"/>
      <c r="R12" s="29"/>
      <c r="S12" s="30"/>
    </row>
    <row r="13" spans="1:19" s="10" customFormat="1" ht="19.5" customHeight="1" x14ac:dyDescent="0.15">
      <c r="A13" s="246"/>
      <c r="B13" s="252"/>
      <c r="C13" s="253"/>
      <c r="D13" s="192"/>
      <c r="E13" s="32"/>
      <c r="F13" s="188"/>
      <c r="G13" s="29"/>
      <c r="H13" s="33"/>
      <c r="I13" s="213"/>
      <c r="J13" s="214"/>
      <c r="K13" s="32"/>
      <c r="L13" s="197"/>
      <c r="M13" s="29"/>
      <c r="N13" s="34"/>
      <c r="O13" s="196"/>
      <c r="P13" s="32"/>
      <c r="Q13" s="197"/>
      <c r="R13" s="29"/>
      <c r="S13" s="33"/>
    </row>
    <row r="14" spans="1:19" s="10" customFormat="1" ht="21" customHeight="1" x14ac:dyDescent="0.15">
      <c r="A14" s="246"/>
      <c r="B14" s="252"/>
      <c r="C14" s="253"/>
      <c r="D14" s="192"/>
      <c r="E14" s="32"/>
      <c r="F14" s="197"/>
      <c r="G14" s="29"/>
      <c r="H14" s="33"/>
      <c r="I14" s="213"/>
      <c r="J14" s="214"/>
      <c r="K14" s="32"/>
      <c r="L14" s="197"/>
      <c r="M14" s="29"/>
      <c r="N14" s="34"/>
      <c r="O14" s="196"/>
      <c r="P14" s="32"/>
      <c r="Q14" s="197"/>
      <c r="R14" s="29"/>
      <c r="S14" s="33"/>
    </row>
    <row r="15" spans="1:19" s="10" customFormat="1" ht="21" customHeight="1" x14ac:dyDescent="0.15">
      <c r="A15" s="246"/>
      <c r="B15" s="252"/>
      <c r="C15" s="253"/>
      <c r="D15" s="192"/>
      <c r="E15" s="32"/>
      <c r="F15" s="188"/>
      <c r="G15" s="29"/>
      <c r="H15" s="33"/>
      <c r="I15" s="213"/>
      <c r="J15" s="214"/>
      <c r="K15" s="32"/>
      <c r="L15" s="197"/>
      <c r="M15" s="29"/>
      <c r="N15" s="34"/>
      <c r="O15" s="196"/>
      <c r="P15" s="32"/>
      <c r="Q15" s="197"/>
      <c r="R15" s="29"/>
      <c r="S15" s="33"/>
    </row>
    <row r="16" spans="1:19" s="10" customFormat="1" ht="20.25" customHeight="1" x14ac:dyDescent="0.15">
      <c r="A16" s="246"/>
      <c r="B16" s="252"/>
      <c r="C16" s="253"/>
      <c r="D16" s="192"/>
      <c r="E16" s="32"/>
      <c r="F16" s="188"/>
      <c r="G16" s="29"/>
      <c r="H16" s="33"/>
      <c r="I16" s="213"/>
      <c r="J16" s="214"/>
      <c r="K16" s="32"/>
      <c r="L16" s="197"/>
      <c r="M16" s="29"/>
      <c r="N16" s="34"/>
      <c r="O16" s="196"/>
      <c r="P16" s="32"/>
      <c r="Q16" s="197"/>
      <c r="R16" s="29"/>
      <c r="S16" s="33"/>
    </row>
    <row r="17" spans="1:22" s="10" customFormat="1" ht="18" customHeight="1" thickBot="1" x14ac:dyDescent="0.2">
      <c r="A17" s="247"/>
      <c r="B17" s="235"/>
      <c r="C17" s="236"/>
      <c r="D17" s="194"/>
      <c r="E17" s="35"/>
      <c r="F17" s="189"/>
      <c r="G17" s="35"/>
      <c r="H17" s="36"/>
      <c r="I17" s="215"/>
      <c r="J17" s="216"/>
      <c r="K17" s="35"/>
      <c r="L17" s="189"/>
      <c r="M17" s="35"/>
      <c r="N17" s="37"/>
      <c r="O17" s="38"/>
      <c r="P17" s="35"/>
      <c r="Q17" s="199"/>
      <c r="R17" s="35"/>
      <c r="S17" s="36"/>
    </row>
    <row r="18" spans="1:22" s="10" customFormat="1" ht="17.25" customHeight="1" x14ac:dyDescent="0.15">
      <c r="B18" s="39" t="s">
        <v>125</v>
      </c>
    </row>
    <row r="19" spans="1:22" s="11" customFormat="1" ht="17.25" x14ac:dyDescent="0.2">
      <c r="A19" s="40"/>
    </row>
    <row r="20" spans="1:22" s="11" customFormat="1" ht="21.75" thickBot="1" x14ac:dyDescent="0.25">
      <c r="A20" s="41" t="s">
        <v>96</v>
      </c>
      <c r="B20" s="204" t="s">
        <v>0</v>
      </c>
      <c r="C20" s="6"/>
      <c r="D20" s="6"/>
      <c r="E20" s="6"/>
      <c r="F20" s="6"/>
      <c r="G20" s="6"/>
      <c r="N20" s="12"/>
      <c r="O20" s="12"/>
      <c r="P20" s="12"/>
      <c r="Q20" s="12"/>
      <c r="R20" s="12"/>
      <c r="S20" s="12"/>
    </row>
    <row r="21" spans="1:22" s="11" customFormat="1" ht="18" thickBot="1" x14ac:dyDescent="0.25">
      <c r="A21" s="40"/>
      <c r="B21" s="42" t="s">
        <v>72</v>
      </c>
      <c r="C21" s="43"/>
      <c r="D21" s="44" t="s">
        <v>130</v>
      </c>
      <c r="E21" s="45"/>
      <c r="F21" s="46" t="s">
        <v>131</v>
      </c>
      <c r="G21" s="45"/>
      <c r="H21" s="47" t="s">
        <v>132</v>
      </c>
      <c r="N21" s="12"/>
      <c r="O21" s="12"/>
      <c r="P21" s="48"/>
      <c r="Q21" s="12"/>
      <c r="R21" s="12"/>
      <c r="S21" s="12"/>
      <c r="U21" s="12"/>
      <c r="V21" s="5"/>
    </row>
    <row r="22" spans="1:22" ht="18" customHeight="1" x14ac:dyDescent="0.15">
      <c r="B22" s="49" t="s">
        <v>73</v>
      </c>
      <c r="C22" s="50">
        <v>1</v>
      </c>
      <c r="D22" s="51"/>
      <c r="E22" s="52"/>
      <c r="F22" s="53"/>
      <c r="G22" s="52"/>
      <c r="H22" s="54"/>
      <c r="N22" s="5"/>
      <c r="O22" s="5"/>
      <c r="P22" s="13"/>
      <c r="Q22" s="5"/>
      <c r="R22" s="5"/>
      <c r="S22" s="5"/>
      <c r="U22" s="5"/>
      <c r="V22" s="5"/>
    </row>
    <row r="23" spans="1:22" ht="18" customHeight="1" x14ac:dyDescent="0.15">
      <c r="B23" s="55" t="s">
        <v>74</v>
      </c>
      <c r="C23" s="56">
        <v>2</v>
      </c>
      <c r="D23" s="57"/>
      <c r="E23" s="52"/>
      <c r="F23" s="58"/>
      <c r="G23" s="52"/>
      <c r="H23" s="59"/>
      <c r="N23" s="5"/>
      <c r="O23" s="5"/>
      <c r="P23" s="13"/>
      <c r="Q23" s="5"/>
      <c r="R23" s="5"/>
      <c r="S23" s="5"/>
      <c r="U23" s="5"/>
      <c r="V23" s="5"/>
    </row>
    <row r="24" spans="1:22" ht="18" customHeight="1" thickBot="1" x14ac:dyDescent="0.2">
      <c r="B24" s="60" t="s">
        <v>34</v>
      </c>
      <c r="C24" s="61">
        <v>3</v>
      </c>
      <c r="D24" s="62"/>
      <c r="E24" s="63"/>
      <c r="F24" s="64"/>
      <c r="G24" s="63"/>
      <c r="H24" s="65"/>
      <c r="N24" s="5"/>
      <c r="O24" s="5"/>
      <c r="P24" s="13"/>
      <c r="Q24" s="5"/>
      <c r="R24" s="5"/>
      <c r="S24" s="5"/>
      <c r="U24" s="5"/>
      <c r="V24" s="5"/>
    </row>
    <row r="25" spans="1:22" ht="18" customHeight="1" thickBot="1" x14ac:dyDescent="0.2">
      <c r="B25" s="66" t="s">
        <v>35</v>
      </c>
      <c r="C25" s="67">
        <v>4</v>
      </c>
      <c r="D25" s="68">
        <f>SUM(D22:D24)</f>
        <v>0</v>
      </c>
      <c r="E25" s="63"/>
      <c r="F25" s="69">
        <f>SUM(F22:F24)</f>
        <v>0</v>
      </c>
      <c r="G25" s="63"/>
      <c r="H25" s="70">
        <f>SUM(H22:H24)</f>
        <v>0</v>
      </c>
      <c r="N25" s="5"/>
      <c r="O25" s="5"/>
      <c r="P25" s="13"/>
      <c r="Q25" s="5"/>
      <c r="R25" s="5"/>
      <c r="S25" s="5"/>
      <c r="U25" s="5"/>
      <c r="V25" s="5"/>
    </row>
    <row r="26" spans="1:22" ht="18" customHeight="1" x14ac:dyDescent="0.15">
      <c r="B26" s="71" t="s">
        <v>75</v>
      </c>
      <c r="C26" s="72">
        <v>5</v>
      </c>
      <c r="D26" s="73"/>
      <c r="E26" s="63"/>
      <c r="F26" s="13"/>
      <c r="G26" s="63"/>
      <c r="H26" s="74"/>
      <c r="N26" s="5"/>
      <c r="O26" s="5"/>
      <c r="P26" s="13"/>
      <c r="Q26" s="5"/>
      <c r="R26" s="5"/>
      <c r="S26" s="5"/>
      <c r="U26" s="5"/>
      <c r="V26" s="5"/>
    </row>
    <row r="27" spans="1:22" ht="18" customHeight="1" thickBot="1" x14ac:dyDescent="0.2">
      <c r="B27" s="75" t="s">
        <v>76</v>
      </c>
      <c r="C27" s="76">
        <v>6</v>
      </c>
      <c r="D27" s="77"/>
      <c r="E27" s="63"/>
      <c r="F27" s="78"/>
      <c r="G27" s="63"/>
      <c r="H27" s="79"/>
      <c r="N27" s="5"/>
      <c r="O27" s="5"/>
      <c r="P27" s="13"/>
      <c r="Q27" s="5"/>
      <c r="R27" s="5"/>
      <c r="S27" s="5"/>
      <c r="U27" s="5"/>
      <c r="V27" s="5"/>
    </row>
    <row r="28" spans="1:22" ht="18" customHeight="1" thickBot="1" x14ac:dyDescent="0.2">
      <c r="B28" s="80" t="s">
        <v>77</v>
      </c>
      <c r="C28" s="81">
        <v>7</v>
      </c>
      <c r="D28" s="68">
        <f>D25-D26+D27</f>
        <v>0</v>
      </c>
      <c r="E28" s="63"/>
      <c r="F28" s="69">
        <f>F25-F26+F27</f>
        <v>0</v>
      </c>
      <c r="G28" s="63"/>
      <c r="H28" s="70">
        <f>H25-H26+H27</f>
        <v>0</v>
      </c>
      <c r="N28" s="5"/>
      <c r="O28" s="5"/>
      <c r="P28" s="13"/>
      <c r="Q28" s="5"/>
      <c r="R28" s="5"/>
      <c r="S28" s="5"/>
      <c r="U28" s="5"/>
      <c r="V28" s="5"/>
    </row>
    <row r="29" spans="1:22" ht="18" customHeight="1" x14ac:dyDescent="0.15">
      <c r="B29" s="49" t="s">
        <v>10</v>
      </c>
      <c r="C29" s="50">
        <v>8</v>
      </c>
      <c r="D29" s="51"/>
      <c r="E29" s="63"/>
      <c r="F29" s="53"/>
      <c r="G29" s="63"/>
      <c r="H29" s="54"/>
      <c r="N29" s="5"/>
      <c r="O29" s="5"/>
      <c r="P29" s="13"/>
      <c r="Q29" s="5"/>
      <c r="R29" s="5"/>
      <c r="S29" s="5"/>
      <c r="U29" s="5"/>
      <c r="V29" s="5"/>
    </row>
    <row r="30" spans="1:22" ht="18" customHeight="1" x14ac:dyDescent="0.15">
      <c r="B30" s="82" t="s">
        <v>7</v>
      </c>
      <c r="C30" s="83">
        <v>9</v>
      </c>
      <c r="D30" s="84"/>
      <c r="E30" s="52"/>
      <c r="F30" s="85"/>
      <c r="G30" s="52"/>
      <c r="H30" s="86"/>
      <c r="N30" s="5"/>
      <c r="O30" s="5"/>
      <c r="P30" s="13"/>
      <c r="Q30" s="5"/>
      <c r="R30" s="5"/>
      <c r="S30" s="5"/>
      <c r="U30" s="5"/>
      <c r="V30" s="5"/>
    </row>
    <row r="31" spans="1:22" ht="18" customHeight="1" x14ac:dyDescent="0.15">
      <c r="B31" s="55" t="s">
        <v>70</v>
      </c>
      <c r="C31" s="56">
        <v>10</v>
      </c>
      <c r="D31" s="57"/>
      <c r="E31" s="52"/>
      <c r="F31" s="58"/>
      <c r="G31" s="52"/>
      <c r="H31" s="59"/>
      <c r="N31" s="5"/>
      <c r="O31" s="5"/>
      <c r="P31" s="13"/>
      <c r="Q31" s="5"/>
      <c r="R31" s="5"/>
      <c r="S31" s="5"/>
      <c r="U31" s="5"/>
      <c r="V31" s="5"/>
    </row>
    <row r="32" spans="1:22" ht="18" customHeight="1" x14ac:dyDescent="0.15">
      <c r="B32" s="55" t="s">
        <v>8</v>
      </c>
      <c r="C32" s="56">
        <v>11</v>
      </c>
      <c r="D32" s="57"/>
      <c r="E32" s="52"/>
      <c r="F32" s="58"/>
      <c r="G32" s="52"/>
      <c r="H32" s="59"/>
      <c r="N32" s="5"/>
      <c r="O32" s="5"/>
      <c r="P32" s="13"/>
      <c r="Q32" s="5"/>
      <c r="R32" s="5"/>
      <c r="S32" s="5"/>
      <c r="U32" s="5"/>
      <c r="V32" s="5"/>
    </row>
    <row r="33" spans="2:22" ht="18" customHeight="1" x14ac:dyDescent="0.15">
      <c r="B33" s="55" t="s">
        <v>36</v>
      </c>
      <c r="C33" s="56">
        <v>12</v>
      </c>
      <c r="D33" s="57"/>
      <c r="E33" s="52"/>
      <c r="F33" s="58"/>
      <c r="G33" s="52"/>
      <c r="H33" s="59"/>
      <c r="N33" s="5"/>
      <c r="O33" s="5"/>
      <c r="P33" s="13"/>
      <c r="Q33" s="5"/>
      <c r="R33" s="5"/>
      <c r="S33" s="5"/>
      <c r="U33" s="5"/>
      <c r="V33" s="5"/>
    </row>
    <row r="34" spans="2:22" ht="18" customHeight="1" x14ac:dyDescent="0.15">
      <c r="B34" s="55" t="s">
        <v>37</v>
      </c>
      <c r="C34" s="56">
        <v>13</v>
      </c>
      <c r="D34" s="57"/>
      <c r="E34" s="52"/>
      <c r="F34" s="58"/>
      <c r="G34" s="52"/>
      <c r="H34" s="59"/>
      <c r="N34" s="5"/>
      <c r="O34" s="5"/>
      <c r="P34" s="13"/>
      <c r="Q34" s="5"/>
      <c r="R34" s="5"/>
      <c r="S34" s="5"/>
    </row>
    <row r="35" spans="2:22" ht="18" customHeight="1" x14ac:dyDescent="0.15">
      <c r="B35" s="55" t="s">
        <v>38</v>
      </c>
      <c r="C35" s="56">
        <v>14</v>
      </c>
      <c r="D35" s="57"/>
      <c r="E35" s="52"/>
      <c r="F35" s="58"/>
      <c r="G35" s="52"/>
      <c r="H35" s="59"/>
      <c r="N35" s="5"/>
      <c r="O35" s="5"/>
      <c r="P35" s="87"/>
      <c r="Q35" s="5"/>
      <c r="R35" s="5"/>
      <c r="S35" s="5"/>
    </row>
    <row r="36" spans="2:22" ht="18" customHeight="1" x14ac:dyDescent="0.15">
      <c r="B36" s="55" t="s">
        <v>39</v>
      </c>
      <c r="C36" s="56">
        <v>15</v>
      </c>
      <c r="D36" s="57"/>
      <c r="E36" s="52"/>
      <c r="F36" s="58"/>
      <c r="G36" s="52"/>
      <c r="H36" s="59"/>
      <c r="N36" s="5"/>
      <c r="O36" s="5"/>
      <c r="P36" s="13"/>
      <c r="Q36" s="5"/>
      <c r="R36" s="5"/>
      <c r="S36" s="5"/>
    </row>
    <row r="37" spans="2:22" ht="18" customHeight="1" x14ac:dyDescent="0.15">
      <c r="B37" s="55" t="s">
        <v>9</v>
      </c>
      <c r="C37" s="56">
        <v>16</v>
      </c>
      <c r="D37" s="57"/>
      <c r="E37" s="52"/>
      <c r="F37" s="58"/>
      <c r="G37" s="52"/>
      <c r="H37" s="59"/>
      <c r="N37" s="5"/>
      <c r="O37" s="5"/>
      <c r="P37" s="13"/>
      <c r="Q37" s="5"/>
      <c r="R37" s="5"/>
      <c r="S37" s="5"/>
    </row>
    <row r="38" spans="2:22" ht="18" customHeight="1" x14ac:dyDescent="0.15">
      <c r="B38" s="55" t="s">
        <v>66</v>
      </c>
      <c r="C38" s="56">
        <v>17</v>
      </c>
      <c r="D38" s="57"/>
      <c r="E38" s="52"/>
      <c r="F38" s="58"/>
      <c r="G38" s="52"/>
      <c r="H38" s="59"/>
      <c r="N38" s="5"/>
      <c r="O38" s="5"/>
      <c r="P38" s="13"/>
      <c r="Q38" s="5"/>
      <c r="R38" s="5"/>
      <c r="S38" s="5"/>
    </row>
    <row r="39" spans="2:22" ht="18" customHeight="1" x14ac:dyDescent="0.15">
      <c r="B39" s="55" t="s">
        <v>78</v>
      </c>
      <c r="C39" s="83">
        <v>18</v>
      </c>
      <c r="D39" s="85"/>
      <c r="E39" s="52"/>
      <c r="F39" s="85"/>
      <c r="G39" s="52"/>
      <c r="H39" s="86"/>
      <c r="N39" s="5"/>
      <c r="O39" s="5"/>
      <c r="P39" s="5"/>
      <c r="Q39" s="87"/>
      <c r="R39" s="5"/>
      <c r="S39" s="5"/>
    </row>
    <row r="40" spans="2:22" ht="18" customHeight="1" x14ac:dyDescent="0.15">
      <c r="B40" s="55" t="s">
        <v>79</v>
      </c>
      <c r="C40" s="56">
        <v>19</v>
      </c>
      <c r="D40" s="58"/>
      <c r="E40" s="52"/>
      <c r="F40" s="58"/>
      <c r="G40" s="52"/>
      <c r="H40" s="59"/>
      <c r="N40" s="5"/>
      <c r="O40" s="5"/>
      <c r="P40" s="5"/>
      <c r="Q40" s="5"/>
      <c r="R40" s="5"/>
      <c r="S40" s="5"/>
    </row>
    <row r="41" spans="2:22" ht="18" customHeight="1" x14ac:dyDescent="0.15">
      <c r="B41" s="55" t="s">
        <v>40</v>
      </c>
      <c r="C41" s="56">
        <v>20</v>
      </c>
      <c r="D41" s="58"/>
      <c r="E41" s="52"/>
      <c r="F41" s="58"/>
      <c r="G41" s="52"/>
      <c r="H41" s="59"/>
      <c r="N41" s="5"/>
      <c r="O41" s="5"/>
      <c r="P41" s="5"/>
      <c r="Q41" s="5"/>
      <c r="R41" s="5"/>
      <c r="S41" s="5"/>
    </row>
    <row r="42" spans="2:22" ht="18" customHeight="1" x14ac:dyDescent="0.15">
      <c r="B42" s="55" t="s">
        <v>80</v>
      </c>
      <c r="C42" s="56">
        <v>21</v>
      </c>
      <c r="D42" s="58"/>
      <c r="E42" s="52"/>
      <c r="F42" s="58"/>
      <c r="G42" s="52"/>
      <c r="H42" s="59"/>
      <c r="N42" s="5"/>
      <c r="O42" s="5"/>
      <c r="P42" s="5"/>
      <c r="Q42" s="5"/>
      <c r="R42" s="5"/>
      <c r="S42" s="5"/>
    </row>
    <row r="43" spans="2:22" ht="18" customHeight="1" x14ac:dyDescent="0.15">
      <c r="B43" s="55" t="s">
        <v>41</v>
      </c>
      <c r="C43" s="56">
        <v>22</v>
      </c>
      <c r="D43" s="58"/>
      <c r="E43" s="52"/>
      <c r="F43" s="58"/>
      <c r="G43" s="52"/>
      <c r="H43" s="59"/>
      <c r="N43" s="5"/>
      <c r="O43" s="5"/>
      <c r="P43" s="5"/>
      <c r="Q43" s="5"/>
      <c r="R43" s="5"/>
      <c r="S43" s="5"/>
    </row>
    <row r="44" spans="2:22" ht="18" customHeight="1" x14ac:dyDescent="0.15">
      <c r="B44" s="60" t="s">
        <v>42</v>
      </c>
      <c r="C44" s="61">
        <v>23</v>
      </c>
      <c r="D44" s="64"/>
      <c r="E44" s="52"/>
      <c r="F44" s="64"/>
      <c r="G44" s="52"/>
      <c r="H44" s="65"/>
      <c r="N44" s="5"/>
      <c r="O44" s="5"/>
      <c r="P44" s="5"/>
      <c r="Q44" s="5"/>
      <c r="R44" s="5"/>
      <c r="S44" s="5"/>
    </row>
    <row r="45" spans="2:22" ht="18" customHeight="1" x14ac:dyDescent="0.15">
      <c r="B45" s="55" t="s">
        <v>81</v>
      </c>
      <c r="C45" s="88">
        <v>24</v>
      </c>
      <c r="D45" s="58"/>
      <c r="E45" s="52"/>
      <c r="F45" s="58"/>
      <c r="G45" s="52"/>
      <c r="H45" s="59"/>
      <c r="N45" s="5"/>
      <c r="O45" s="5"/>
      <c r="P45" s="5"/>
      <c r="Q45" s="5"/>
      <c r="R45" s="5"/>
      <c r="S45" s="5"/>
    </row>
    <row r="46" spans="2:22" ht="18" customHeight="1" x14ac:dyDescent="0.15">
      <c r="B46" s="82" t="s">
        <v>43</v>
      </c>
      <c r="C46" s="88">
        <v>25</v>
      </c>
      <c r="D46" s="85"/>
      <c r="E46" s="52"/>
      <c r="F46" s="85"/>
      <c r="G46" s="52"/>
      <c r="H46" s="86"/>
      <c r="N46" s="5"/>
      <c r="O46" s="5"/>
      <c r="P46" s="5"/>
      <c r="Q46" s="5"/>
      <c r="R46" s="5"/>
      <c r="S46" s="5"/>
    </row>
    <row r="47" spans="2:22" ht="18" customHeight="1" x14ac:dyDescent="0.15">
      <c r="B47" s="55" t="s">
        <v>44</v>
      </c>
      <c r="C47" s="88">
        <v>26</v>
      </c>
      <c r="D47" s="58"/>
      <c r="E47" s="52"/>
      <c r="F47" s="58"/>
      <c r="G47" s="52"/>
      <c r="H47" s="59"/>
      <c r="N47" s="5"/>
      <c r="O47" s="5"/>
      <c r="P47" s="5"/>
      <c r="Q47" s="5"/>
      <c r="R47" s="5"/>
      <c r="S47" s="5"/>
    </row>
    <row r="48" spans="2:22" ht="18" customHeight="1" x14ac:dyDescent="0.15">
      <c r="B48" s="55" t="s">
        <v>45</v>
      </c>
      <c r="C48" s="88">
        <v>27</v>
      </c>
      <c r="D48" s="58"/>
      <c r="E48" s="52"/>
      <c r="F48" s="58"/>
      <c r="G48" s="52"/>
      <c r="H48" s="59"/>
    </row>
    <row r="49" spans="2:8" ht="18" customHeight="1" x14ac:dyDescent="0.15">
      <c r="B49" s="55" t="s">
        <v>71</v>
      </c>
      <c r="C49" s="88">
        <v>28</v>
      </c>
      <c r="D49" s="58"/>
      <c r="E49" s="52"/>
      <c r="F49" s="58"/>
      <c r="G49" s="52"/>
      <c r="H49" s="59"/>
    </row>
    <row r="50" spans="2:8" ht="18" customHeight="1" x14ac:dyDescent="0.15">
      <c r="B50" s="55" t="s">
        <v>46</v>
      </c>
      <c r="C50" s="88">
        <v>29</v>
      </c>
      <c r="D50" s="58"/>
      <c r="E50" s="52"/>
      <c r="F50" s="58"/>
      <c r="G50" s="52"/>
      <c r="H50" s="59"/>
    </row>
    <row r="51" spans="2:8" ht="18" customHeight="1" x14ac:dyDescent="0.15">
      <c r="B51" s="60"/>
      <c r="C51" s="89"/>
      <c r="D51" s="64"/>
      <c r="E51" s="52"/>
      <c r="F51" s="64"/>
      <c r="G51" s="52"/>
      <c r="H51" s="65"/>
    </row>
    <row r="52" spans="2:8" ht="18" customHeight="1" x14ac:dyDescent="0.15">
      <c r="B52" s="60"/>
      <c r="C52" s="89"/>
      <c r="D52" s="64"/>
      <c r="E52" s="52"/>
      <c r="F52" s="64"/>
      <c r="G52" s="52"/>
      <c r="H52" s="65"/>
    </row>
    <row r="53" spans="2:8" ht="18" customHeight="1" x14ac:dyDescent="0.15">
      <c r="B53" s="60"/>
      <c r="C53" s="89"/>
      <c r="D53" s="64"/>
      <c r="E53" s="52"/>
      <c r="F53" s="64"/>
      <c r="G53" s="52"/>
      <c r="H53" s="65"/>
    </row>
    <row r="54" spans="2:8" ht="18" customHeight="1" x14ac:dyDescent="0.15">
      <c r="B54" s="60"/>
      <c r="C54" s="89"/>
      <c r="D54" s="64"/>
      <c r="E54" s="63"/>
      <c r="F54" s="64"/>
      <c r="G54" s="52"/>
      <c r="H54" s="65"/>
    </row>
    <row r="55" spans="2:8" ht="18" customHeight="1" thickBot="1" x14ac:dyDescent="0.2">
      <c r="B55" s="60" t="s">
        <v>47</v>
      </c>
      <c r="C55" s="89">
        <v>30</v>
      </c>
      <c r="D55" s="64"/>
      <c r="E55" s="63"/>
      <c r="F55" s="64"/>
      <c r="G55" s="63"/>
      <c r="H55" s="65"/>
    </row>
    <row r="56" spans="2:8" ht="18" customHeight="1" thickBot="1" x14ac:dyDescent="0.2">
      <c r="B56" s="66" t="s">
        <v>35</v>
      </c>
      <c r="C56" s="90">
        <v>31</v>
      </c>
      <c r="D56" s="69">
        <f>SUM(D29:D55)</f>
        <v>0</v>
      </c>
      <c r="E56" s="63"/>
      <c r="F56" s="69">
        <f>SUM(F29:F55)</f>
        <v>0</v>
      </c>
      <c r="G56" s="63"/>
      <c r="H56" s="70">
        <f>SUM(H29:H55)</f>
        <v>0</v>
      </c>
    </row>
    <row r="57" spans="2:8" ht="18" customHeight="1" x14ac:dyDescent="0.15">
      <c r="B57" s="82" t="s">
        <v>48</v>
      </c>
      <c r="C57" s="91">
        <v>32</v>
      </c>
      <c r="D57" s="85"/>
      <c r="E57" s="63"/>
      <c r="F57" s="85"/>
      <c r="G57" s="63"/>
      <c r="H57" s="86"/>
    </row>
    <row r="58" spans="2:8" ht="18" customHeight="1" x14ac:dyDescent="0.15">
      <c r="B58" s="55" t="s">
        <v>82</v>
      </c>
      <c r="C58" s="88">
        <v>33</v>
      </c>
      <c r="D58" s="58"/>
      <c r="E58" s="63"/>
      <c r="F58" s="58"/>
      <c r="G58" s="63"/>
      <c r="H58" s="59"/>
    </row>
    <row r="59" spans="2:8" ht="30" customHeight="1" thickBot="1" x14ac:dyDescent="0.2">
      <c r="B59" s="92" t="s">
        <v>83</v>
      </c>
      <c r="C59" s="89">
        <v>34</v>
      </c>
      <c r="D59" s="64"/>
      <c r="E59" s="63"/>
      <c r="F59" s="64"/>
      <c r="G59" s="63"/>
      <c r="H59" s="65"/>
    </row>
    <row r="60" spans="2:8" ht="18" customHeight="1" thickBot="1" x14ac:dyDescent="0.2">
      <c r="B60" s="66" t="s">
        <v>77</v>
      </c>
      <c r="C60" s="90">
        <v>35</v>
      </c>
      <c r="D60" s="68">
        <f>D56+D57-D58-D59</f>
        <v>0</v>
      </c>
      <c r="E60" s="63"/>
      <c r="F60" s="69">
        <f>F56+F57-F58-F59</f>
        <v>0</v>
      </c>
      <c r="G60" s="63"/>
      <c r="H60" s="70">
        <f>H56+H57-H58-H59</f>
        <v>0</v>
      </c>
    </row>
    <row r="61" spans="2:8" ht="18" customHeight="1" thickBot="1" x14ac:dyDescent="0.2">
      <c r="B61" s="66" t="s">
        <v>49</v>
      </c>
      <c r="C61" s="90">
        <v>36</v>
      </c>
      <c r="D61" s="69">
        <f>D28-D60</f>
        <v>0</v>
      </c>
      <c r="E61" s="63"/>
      <c r="F61" s="69">
        <f>F28-F60</f>
        <v>0</v>
      </c>
      <c r="G61" s="63"/>
      <c r="H61" s="70">
        <f>H28-H60</f>
        <v>0</v>
      </c>
    </row>
    <row r="62" spans="2:8" ht="18" customHeight="1" x14ac:dyDescent="0.15">
      <c r="B62" s="49" t="s">
        <v>63</v>
      </c>
      <c r="C62" s="93">
        <v>37</v>
      </c>
      <c r="D62" s="51"/>
      <c r="E62" s="63"/>
      <c r="F62" s="53"/>
      <c r="G62" s="63"/>
      <c r="H62" s="54"/>
    </row>
    <row r="63" spans="2:8" ht="18" customHeight="1" x14ac:dyDescent="0.15">
      <c r="B63" s="55"/>
      <c r="C63" s="88">
        <v>38</v>
      </c>
      <c r="D63" s="57"/>
      <c r="E63" s="63"/>
      <c r="F63" s="58"/>
      <c r="G63" s="63"/>
      <c r="H63" s="59"/>
    </row>
    <row r="64" spans="2:8" ht="18" customHeight="1" thickBot="1" x14ac:dyDescent="0.2">
      <c r="B64" s="94"/>
      <c r="C64" s="76">
        <v>39</v>
      </c>
      <c r="D64" s="77"/>
      <c r="E64" s="63"/>
      <c r="F64" s="78"/>
      <c r="G64" s="63"/>
      <c r="H64" s="79"/>
    </row>
    <row r="65" spans="1:16" ht="18" customHeight="1" thickBot="1" x14ac:dyDescent="0.2">
      <c r="B65" s="66" t="s">
        <v>77</v>
      </c>
      <c r="C65" s="90">
        <v>40</v>
      </c>
      <c r="D65" s="68">
        <f>SUM(D62:D64)</f>
        <v>0</v>
      </c>
      <c r="E65" s="63"/>
      <c r="F65" s="69">
        <f>SUM(F62:F64)</f>
        <v>0</v>
      </c>
      <c r="G65" s="63"/>
      <c r="H65" s="70">
        <f>SUM(H62:H64)</f>
        <v>0</v>
      </c>
    </row>
    <row r="66" spans="1:16" ht="18" customHeight="1" x14ac:dyDescent="0.15">
      <c r="B66" s="49" t="s">
        <v>64</v>
      </c>
      <c r="C66" s="93">
        <v>41</v>
      </c>
      <c r="D66" s="51"/>
      <c r="E66" s="63"/>
      <c r="F66" s="53"/>
      <c r="G66" s="63"/>
      <c r="H66" s="54"/>
    </row>
    <row r="67" spans="1:16" ht="18" customHeight="1" x14ac:dyDescent="0.15">
      <c r="B67" s="55" t="s">
        <v>63</v>
      </c>
      <c r="C67" s="88">
        <v>42</v>
      </c>
      <c r="D67" s="57"/>
      <c r="E67" s="63"/>
      <c r="F67" s="58"/>
      <c r="G67" s="63"/>
      <c r="H67" s="59"/>
    </row>
    <row r="68" spans="1:16" ht="18" customHeight="1" x14ac:dyDescent="0.15">
      <c r="B68" s="55"/>
      <c r="C68" s="88">
        <v>43</v>
      </c>
      <c r="D68" s="57"/>
      <c r="E68" s="63"/>
      <c r="F68" s="58"/>
      <c r="G68" s="63"/>
      <c r="H68" s="59"/>
    </row>
    <row r="69" spans="1:16" ht="18" customHeight="1" thickBot="1" x14ac:dyDescent="0.2">
      <c r="B69" s="94"/>
      <c r="C69" s="76">
        <v>44</v>
      </c>
      <c r="D69" s="77"/>
      <c r="E69" s="63"/>
      <c r="F69" s="78"/>
      <c r="G69" s="63"/>
      <c r="H69" s="79"/>
    </row>
    <row r="70" spans="1:16" ht="18" customHeight="1" thickBot="1" x14ac:dyDescent="0.2">
      <c r="B70" s="66" t="s">
        <v>77</v>
      </c>
      <c r="C70" s="90">
        <v>45</v>
      </c>
      <c r="D70" s="68">
        <f>SUM(D66:D69)</f>
        <v>0</v>
      </c>
      <c r="E70" s="63"/>
      <c r="F70" s="69">
        <f>SUM(F66:F69)</f>
        <v>0</v>
      </c>
      <c r="G70" s="63"/>
      <c r="H70" s="70">
        <f>SUM(H66:H69)</f>
        <v>0</v>
      </c>
    </row>
    <row r="71" spans="1:16" ht="18" customHeight="1" thickBot="1" x14ac:dyDescent="0.2">
      <c r="B71" s="66" t="s">
        <v>84</v>
      </c>
      <c r="C71" s="90">
        <v>46</v>
      </c>
      <c r="D71" s="68">
        <f>D61+D65-D70</f>
        <v>0</v>
      </c>
      <c r="E71" s="95"/>
      <c r="F71" s="69">
        <f>F61+F65-F70</f>
        <v>0</v>
      </c>
      <c r="G71" s="95"/>
      <c r="H71" s="70">
        <f>H61+H65-H70</f>
        <v>0</v>
      </c>
    </row>
    <row r="72" spans="1:16" ht="18" customHeight="1" thickBot="1" x14ac:dyDescent="0.2">
      <c r="B72" s="96" t="s">
        <v>105</v>
      </c>
      <c r="C72" s="97">
        <v>48</v>
      </c>
      <c r="D72" s="98"/>
      <c r="E72" s="99"/>
      <c r="F72" s="98"/>
      <c r="G72" s="100"/>
      <c r="H72" s="101"/>
    </row>
    <row r="74" spans="1:16" ht="21.75" thickBot="1" x14ac:dyDescent="0.25">
      <c r="A74" s="7" t="s">
        <v>95</v>
      </c>
      <c r="B74" s="8" t="s">
        <v>1</v>
      </c>
    </row>
    <row r="75" spans="1:16" ht="18" thickBot="1" x14ac:dyDescent="0.25">
      <c r="B75" s="229" t="s">
        <v>87</v>
      </c>
      <c r="C75" s="230"/>
      <c r="D75" s="230"/>
      <c r="E75" s="230"/>
      <c r="F75" s="230"/>
      <c r="G75" s="231"/>
      <c r="H75" s="231"/>
      <c r="I75" s="232" t="s">
        <v>93</v>
      </c>
      <c r="J75" s="233"/>
      <c r="K75" s="230"/>
      <c r="L75" s="230"/>
      <c r="M75" s="230"/>
      <c r="N75" s="230"/>
      <c r="O75" s="234"/>
    </row>
    <row r="76" spans="1:16" ht="14.25" thickBot="1" x14ac:dyDescent="0.2">
      <c r="B76" s="96" t="s">
        <v>86</v>
      </c>
      <c r="C76" s="102"/>
      <c r="D76" s="44" t="s">
        <v>130</v>
      </c>
      <c r="E76" s="103"/>
      <c r="F76" s="44" t="s">
        <v>131</v>
      </c>
      <c r="G76" s="104"/>
      <c r="H76" s="105" t="s">
        <v>132</v>
      </c>
      <c r="I76" s="223" t="s">
        <v>86</v>
      </c>
      <c r="J76" s="224"/>
      <c r="K76" s="106"/>
      <c r="L76" s="44" t="s">
        <v>130</v>
      </c>
      <c r="M76" s="103"/>
      <c r="N76" s="44" t="s">
        <v>131</v>
      </c>
      <c r="O76" s="107" t="s">
        <v>132</v>
      </c>
    </row>
    <row r="77" spans="1:16" ht="17.25" customHeight="1" x14ac:dyDescent="0.15">
      <c r="B77" s="49" t="s">
        <v>88</v>
      </c>
      <c r="C77" s="108"/>
      <c r="D77" s="51"/>
      <c r="E77" s="51"/>
      <c r="F77" s="109"/>
      <c r="G77" s="51"/>
      <c r="H77" s="51"/>
      <c r="I77" s="221" t="s">
        <v>14</v>
      </c>
      <c r="J77" s="222"/>
      <c r="K77" s="110"/>
      <c r="L77" s="51"/>
      <c r="M77" s="109"/>
      <c r="N77" s="109"/>
      <c r="O77" s="111"/>
    </row>
    <row r="78" spans="1:16" ht="21.75" customHeight="1" x14ac:dyDescent="0.15">
      <c r="B78" s="55" t="s">
        <v>50</v>
      </c>
      <c r="C78" s="112"/>
      <c r="D78" s="57"/>
      <c r="E78" s="57"/>
      <c r="F78" s="113"/>
      <c r="G78" s="57"/>
      <c r="H78" s="57"/>
      <c r="I78" s="217" t="s">
        <v>15</v>
      </c>
      <c r="J78" s="218"/>
      <c r="K78" s="112"/>
      <c r="L78" s="57"/>
      <c r="M78" s="113"/>
      <c r="N78" s="113"/>
      <c r="O78" s="114"/>
      <c r="P78" s="48"/>
    </row>
    <row r="79" spans="1:16" ht="15.95" customHeight="1" x14ac:dyDescent="0.15">
      <c r="B79" s="55" t="s">
        <v>51</v>
      </c>
      <c r="C79" s="112"/>
      <c r="D79" s="57"/>
      <c r="E79" s="57"/>
      <c r="F79" s="113"/>
      <c r="G79" s="57"/>
      <c r="H79" s="57"/>
      <c r="I79" s="217" t="s">
        <v>85</v>
      </c>
      <c r="J79" s="218"/>
      <c r="K79" s="112"/>
      <c r="L79" s="57"/>
      <c r="M79" s="113"/>
      <c r="N79" s="113"/>
      <c r="O79" s="114"/>
      <c r="P79" s="13"/>
    </row>
    <row r="80" spans="1:16" ht="15.95" customHeight="1" x14ac:dyDescent="0.15">
      <c r="B80" s="55" t="s">
        <v>52</v>
      </c>
      <c r="C80" s="112"/>
      <c r="D80" s="57"/>
      <c r="E80" s="57"/>
      <c r="F80" s="113"/>
      <c r="G80" s="57"/>
      <c r="H80" s="57"/>
      <c r="I80" s="217" t="s">
        <v>61</v>
      </c>
      <c r="J80" s="218"/>
      <c r="K80" s="112"/>
      <c r="L80" s="57"/>
      <c r="M80" s="113"/>
      <c r="N80" s="113"/>
      <c r="O80" s="114"/>
      <c r="P80" s="13"/>
    </row>
    <row r="81" spans="2:16" ht="15.95" customHeight="1" x14ac:dyDescent="0.15">
      <c r="B81" s="55" t="s">
        <v>11</v>
      </c>
      <c r="C81" s="112"/>
      <c r="D81" s="57"/>
      <c r="E81" s="57"/>
      <c r="F81" s="113"/>
      <c r="G81" s="57"/>
      <c r="H81" s="57"/>
      <c r="I81" s="217" t="s">
        <v>62</v>
      </c>
      <c r="J81" s="218"/>
      <c r="K81" s="112"/>
      <c r="L81" s="57"/>
      <c r="M81" s="113"/>
      <c r="N81" s="113"/>
      <c r="O81" s="114"/>
      <c r="P81" s="13"/>
    </row>
    <row r="82" spans="2:16" ht="15.95" customHeight="1" x14ac:dyDescent="0.15">
      <c r="B82" s="55" t="s">
        <v>12</v>
      </c>
      <c r="C82" s="112"/>
      <c r="D82" s="57"/>
      <c r="E82" s="57"/>
      <c r="F82" s="113"/>
      <c r="G82" s="57"/>
      <c r="H82" s="57"/>
      <c r="I82" s="217"/>
      <c r="J82" s="218"/>
      <c r="K82" s="112"/>
      <c r="L82" s="57"/>
      <c r="M82" s="113"/>
      <c r="N82" s="113"/>
      <c r="O82" s="114"/>
      <c r="P82" s="13"/>
    </row>
    <row r="83" spans="2:16" ht="15.95" customHeight="1" x14ac:dyDescent="0.15">
      <c r="B83" s="55" t="s">
        <v>53</v>
      </c>
      <c r="C83" s="112"/>
      <c r="D83" s="57"/>
      <c r="E83" s="57"/>
      <c r="F83" s="113"/>
      <c r="G83" s="57"/>
      <c r="H83" s="57"/>
      <c r="I83" s="217"/>
      <c r="J83" s="218"/>
      <c r="K83" s="112"/>
      <c r="L83" s="57"/>
      <c r="M83" s="113"/>
      <c r="N83" s="113"/>
      <c r="O83" s="114"/>
      <c r="P83" s="13"/>
    </row>
    <row r="84" spans="2:16" ht="15.95" customHeight="1" thickBot="1" x14ac:dyDescent="0.2">
      <c r="B84" s="55"/>
      <c r="C84" s="112"/>
      <c r="D84" s="57"/>
      <c r="E84" s="57"/>
      <c r="F84" s="113"/>
      <c r="G84" s="57"/>
      <c r="H84" s="57"/>
      <c r="I84" s="219"/>
      <c r="J84" s="220"/>
      <c r="K84" s="115"/>
      <c r="L84" s="62"/>
      <c r="M84" s="116"/>
      <c r="N84" s="116"/>
      <c r="O84" s="117"/>
      <c r="P84" s="13"/>
    </row>
    <row r="85" spans="2:16" ht="15.95" customHeight="1" thickBot="1" x14ac:dyDescent="0.2">
      <c r="B85" s="55"/>
      <c r="C85" s="112"/>
      <c r="D85" s="57"/>
      <c r="E85" s="57"/>
      <c r="F85" s="113"/>
      <c r="G85" s="57"/>
      <c r="H85" s="57"/>
      <c r="I85" s="207" t="s">
        <v>109</v>
      </c>
      <c r="J85" s="208"/>
      <c r="K85" s="118"/>
      <c r="L85" s="119">
        <f>SUM(L77:L84)</f>
        <v>0</v>
      </c>
      <c r="M85" s="120"/>
      <c r="N85" s="120">
        <f>SUM(N77:N84)</f>
        <v>0</v>
      </c>
      <c r="O85" s="121">
        <f>SUM(O77:O84)</f>
        <v>0</v>
      </c>
      <c r="P85" s="13"/>
    </row>
    <row r="86" spans="2:16" ht="15.95" customHeight="1" x14ac:dyDescent="0.15">
      <c r="B86" s="55"/>
      <c r="C86" s="112"/>
      <c r="D86" s="57"/>
      <c r="E86" s="57"/>
      <c r="F86" s="113"/>
      <c r="G86" s="57"/>
      <c r="H86" s="57"/>
      <c r="I86" s="221" t="s">
        <v>16</v>
      </c>
      <c r="J86" s="222"/>
      <c r="K86" s="108"/>
      <c r="L86" s="84"/>
      <c r="M86" s="122"/>
      <c r="N86" s="122"/>
      <c r="O86" s="123"/>
      <c r="P86" s="13"/>
    </row>
    <row r="87" spans="2:16" ht="15.95" customHeight="1" thickBot="1" x14ac:dyDescent="0.2">
      <c r="B87" s="60"/>
      <c r="C87" s="115"/>
      <c r="D87" s="62"/>
      <c r="E87" s="62"/>
      <c r="F87" s="116"/>
      <c r="G87" s="62"/>
      <c r="H87" s="62"/>
      <c r="I87" s="217"/>
      <c r="J87" s="218"/>
      <c r="K87" s="112"/>
      <c r="L87" s="57"/>
      <c r="M87" s="113"/>
      <c r="N87" s="113"/>
      <c r="O87" s="114"/>
      <c r="P87" s="13"/>
    </row>
    <row r="88" spans="2:16" ht="15.95" customHeight="1" thickBot="1" x14ac:dyDescent="0.2">
      <c r="B88" s="66" t="s">
        <v>106</v>
      </c>
      <c r="C88" s="118"/>
      <c r="D88" s="119">
        <f>SUM(D77:D87)</f>
        <v>0</v>
      </c>
      <c r="E88" s="119"/>
      <c r="F88" s="119">
        <f>SUM(F77:F87)</f>
        <v>0</v>
      </c>
      <c r="G88" s="119"/>
      <c r="H88" s="119">
        <f>SUM(H77:H87)</f>
        <v>0</v>
      </c>
      <c r="I88" s="217"/>
      <c r="J88" s="218"/>
      <c r="K88" s="112"/>
      <c r="L88" s="57"/>
      <c r="M88" s="113"/>
      <c r="N88" s="113"/>
      <c r="O88" s="114"/>
      <c r="P88" s="13"/>
    </row>
    <row r="89" spans="2:16" ht="15.95" customHeight="1" x14ac:dyDescent="0.15">
      <c r="B89" s="82" t="s">
        <v>54</v>
      </c>
      <c r="C89" s="108"/>
      <c r="D89" s="84"/>
      <c r="E89" s="84"/>
      <c r="F89" s="122"/>
      <c r="G89" s="84"/>
      <c r="H89" s="84"/>
      <c r="I89" s="217"/>
      <c r="J89" s="218"/>
      <c r="K89" s="112"/>
      <c r="L89" s="57"/>
      <c r="M89" s="113"/>
      <c r="N89" s="113"/>
      <c r="O89" s="114"/>
      <c r="P89" s="13"/>
    </row>
    <row r="90" spans="2:16" ht="15.95" customHeight="1" thickBot="1" x14ac:dyDescent="0.2">
      <c r="B90" s="55" t="s">
        <v>89</v>
      </c>
      <c r="C90" s="112"/>
      <c r="D90" s="57"/>
      <c r="E90" s="57"/>
      <c r="F90" s="113"/>
      <c r="G90" s="57"/>
      <c r="H90" s="57"/>
      <c r="I90" s="219"/>
      <c r="J90" s="220"/>
      <c r="K90" s="115"/>
      <c r="L90" s="62"/>
      <c r="M90" s="116"/>
      <c r="N90" s="116"/>
      <c r="O90" s="117"/>
      <c r="P90" s="13"/>
    </row>
    <row r="91" spans="2:16" ht="15.95" customHeight="1" thickBot="1" x14ac:dyDescent="0.2">
      <c r="B91" s="55" t="s">
        <v>90</v>
      </c>
      <c r="C91" s="112"/>
      <c r="D91" s="57"/>
      <c r="E91" s="57"/>
      <c r="F91" s="113"/>
      <c r="G91" s="57"/>
      <c r="H91" s="57"/>
      <c r="I91" s="207" t="s">
        <v>110</v>
      </c>
      <c r="J91" s="208"/>
      <c r="K91" s="118"/>
      <c r="L91" s="119">
        <f>SUM(L86:L90)</f>
        <v>0</v>
      </c>
      <c r="M91" s="119"/>
      <c r="N91" s="119">
        <f>SUM(N86:N90)</f>
        <v>0</v>
      </c>
      <c r="O91" s="121">
        <f>SUM(O86:O90)</f>
        <v>0</v>
      </c>
      <c r="P91" s="13"/>
    </row>
    <row r="92" spans="2:16" ht="15.95" customHeight="1" x14ac:dyDescent="0.15">
      <c r="B92" s="55" t="s">
        <v>55</v>
      </c>
      <c r="C92" s="112"/>
      <c r="D92" s="57"/>
      <c r="E92" s="57"/>
      <c r="F92" s="113"/>
      <c r="G92" s="57"/>
      <c r="H92" s="57"/>
      <c r="I92" s="221"/>
      <c r="J92" s="222"/>
      <c r="K92" s="108"/>
      <c r="L92" s="84"/>
      <c r="M92" s="122"/>
      <c r="N92" s="122"/>
      <c r="O92" s="123"/>
      <c r="P92" s="13"/>
    </row>
    <row r="93" spans="2:16" ht="15.95" customHeight="1" x14ac:dyDescent="0.15">
      <c r="B93" s="55" t="s">
        <v>56</v>
      </c>
      <c r="C93" s="112"/>
      <c r="D93" s="57"/>
      <c r="E93" s="57"/>
      <c r="F93" s="113"/>
      <c r="G93" s="57"/>
      <c r="H93" s="57"/>
      <c r="I93" s="217"/>
      <c r="J93" s="218"/>
      <c r="K93" s="112"/>
      <c r="L93" s="57"/>
      <c r="M93" s="113"/>
      <c r="N93" s="113"/>
      <c r="O93" s="114"/>
      <c r="P93" s="13"/>
    </row>
    <row r="94" spans="2:16" ht="15.95" customHeight="1" x14ac:dyDescent="0.15">
      <c r="B94" s="55" t="s">
        <v>57</v>
      </c>
      <c r="C94" s="112"/>
      <c r="D94" s="57"/>
      <c r="E94" s="57"/>
      <c r="F94" s="113"/>
      <c r="G94" s="57"/>
      <c r="H94" s="57"/>
      <c r="I94" s="217"/>
      <c r="J94" s="218"/>
      <c r="K94" s="112"/>
      <c r="L94" s="57"/>
      <c r="M94" s="113"/>
      <c r="N94" s="113"/>
      <c r="O94" s="114"/>
      <c r="P94" s="13"/>
    </row>
    <row r="95" spans="2:16" ht="15.95" customHeight="1" x14ac:dyDescent="0.15">
      <c r="B95" s="55"/>
      <c r="C95" s="112"/>
      <c r="D95" s="57"/>
      <c r="E95" s="57"/>
      <c r="F95" s="113"/>
      <c r="G95" s="57"/>
      <c r="H95" s="57"/>
      <c r="I95" s="217"/>
      <c r="J95" s="218"/>
      <c r="K95" s="112"/>
      <c r="L95" s="57"/>
      <c r="M95" s="113"/>
      <c r="N95" s="113"/>
      <c r="O95" s="114"/>
      <c r="P95" s="13"/>
    </row>
    <row r="96" spans="2:16" ht="15.95" customHeight="1" x14ac:dyDescent="0.15">
      <c r="B96" s="55"/>
      <c r="C96" s="112"/>
      <c r="D96" s="57"/>
      <c r="E96" s="57"/>
      <c r="F96" s="113"/>
      <c r="G96" s="57"/>
      <c r="H96" s="57"/>
      <c r="I96" s="217"/>
      <c r="J96" s="218"/>
      <c r="K96" s="112"/>
      <c r="L96" s="57"/>
      <c r="M96" s="113"/>
      <c r="N96" s="113"/>
      <c r="O96" s="114"/>
      <c r="P96" s="13"/>
    </row>
    <row r="97" spans="2:16" ht="15.95" customHeight="1" thickBot="1" x14ac:dyDescent="0.2">
      <c r="B97" s="60"/>
      <c r="C97" s="115"/>
      <c r="D97" s="62"/>
      <c r="E97" s="62"/>
      <c r="F97" s="116"/>
      <c r="G97" s="62"/>
      <c r="H97" s="62"/>
      <c r="I97" s="217"/>
      <c r="J97" s="218"/>
      <c r="K97" s="112"/>
      <c r="L97" s="57"/>
      <c r="M97" s="113"/>
      <c r="N97" s="113"/>
      <c r="O97" s="114"/>
      <c r="P97" s="13"/>
    </row>
    <row r="98" spans="2:16" ht="15.95" customHeight="1" thickBot="1" x14ac:dyDescent="0.2">
      <c r="B98" s="66" t="s">
        <v>107</v>
      </c>
      <c r="C98" s="118"/>
      <c r="D98" s="119">
        <f>SUM(D88:D97)</f>
        <v>0</v>
      </c>
      <c r="E98" s="119"/>
      <c r="F98" s="119">
        <f>SUM(F88:F97)</f>
        <v>0</v>
      </c>
      <c r="G98" s="119"/>
      <c r="H98" s="119">
        <f>SUM(H88:H97)</f>
        <v>0</v>
      </c>
      <c r="I98" s="217"/>
      <c r="J98" s="218"/>
      <c r="K98" s="112"/>
      <c r="L98" s="57"/>
      <c r="M98" s="113"/>
      <c r="N98" s="113"/>
      <c r="O98" s="114"/>
      <c r="P98" s="13"/>
    </row>
    <row r="99" spans="2:16" ht="15.95" customHeight="1" x14ac:dyDescent="0.15">
      <c r="B99" s="82" t="s">
        <v>91</v>
      </c>
      <c r="C99" s="108"/>
      <c r="D99" s="84"/>
      <c r="E99" s="84"/>
      <c r="F99" s="122"/>
      <c r="G99" s="84"/>
      <c r="H99" s="84"/>
      <c r="I99" s="217"/>
      <c r="J99" s="218"/>
      <c r="K99" s="112"/>
      <c r="L99" s="57"/>
      <c r="M99" s="113"/>
      <c r="N99" s="113"/>
      <c r="O99" s="114"/>
      <c r="P99" s="13"/>
    </row>
    <row r="100" spans="2:16" ht="15.95" customHeight="1" x14ac:dyDescent="0.15">
      <c r="B100" s="55" t="s">
        <v>58</v>
      </c>
      <c r="C100" s="112"/>
      <c r="D100" s="57"/>
      <c r="E100" s="57"/>
      <c r="F100" s="113"/>
      <c r="G100" s="57"/>
      <c r="H100" s="57"/>
      <c r="I100" s="217"/>
      <c r="J100" s="218"/>
      <c r="K100" s="112"/>
      <c r="L100" s="57"/>
      <c r="M100" s="113"/>
      <c r="N100" s="113"/>
      <c r="O100" s="114"/>
      <c r="P100" s="13"/>
    </row>
    <row r="101" spans="2:16" ht="15.95" customHeight="1" x14ac:dyDescent="0.15">
      <c r="B101" s="55" t="s">
        <v>59</v>
      </c>
      <c r="C101" s="112"/>
      <c r="D101" s="57"/>
      <c r="E101" s="57"/>
      <c r="F101" s="113"/>
      <c r="G101" s="57"/>
      <c r="H101" s="57"/>
      <c r="I101" s="217"/>
      <c r="J101" s="218"/>
      <c r="K101" s="112"/>
      <c r="L101" s="57"/>
      <c r="M101" s="113"/>
      <c r="N101" s="113"/>
      <c r="O101" s="114"/>
      <c r="P101" s="13"/>
    </row>
    <row r="102" spans="2:16" ht="15.95" customHeight="1" x14ac:dyDescent="0.15">
      <c r="B102" s="55" t="s">
        <v>13</v>
      </c>
      <c r="C102" s="112"/>
      <c r="D102" s="57"/>
      <c r="E102" s="57"/>
      <c r="F102" s="113"/>
      <c r="G102" s="57"/>
      <c r="H102" s="57"/>
      <c r="I102" s="217"/>
      <c r="J102" s="218"/>
      <c r="K102" s="112"/>
      <c r="L102" s="57"/>
      <c r="M102" s="113"/>
      <c r="N102" s="113"/>
      <c r="O102" s="114"/>
      <c r="P102" s="13"/>
    </row>
    <row r="103" spans="2:16" ht="15.95" customHeight="1" x14ac:dyDescent="0.15">
      <c r="B103" s="55" t="s">
        <v>60</v>
      </c>
      <c r="C103" s="112"/>
      <c r="D103" s="57"/>
      <c r="E103" s="57"/>
      <c r="F103" s="113"/>
      <c r="G103" s="57"/>
      <c r="H103" s="57"/>
      <c r="I103" s="217" t="s">
        <v>67</v>
      </c>
      <c r="J103" s="218"/>
      <c r="K103" s="112"/>
      <c r="L103" s="57"/>
      <c r="M103" s="113"/>
      <c r="N103" s="113"/>
      <c r="O103" s="114"/>
      <c r="P103" s="13"/>
    </row>
    <row r="104" spans="2:16" ht="15.95" customHeight="1" x14ac:dyDescent="0.15">
      <c r="B104" s="55"/>
      <c r="C104" s="112"/>
      <c r="D104" s="57"/>
      <c r="E104" s="57"/>
      <c r="F104" s="113"/>
      <c r="G104" s="57"/>
      <c r="H104" s="57"/>
      <c r="I104" s="217" t="s">
        <v>111</v>
      </c>
      <c r="J104" s="218"/>
      <c r="K104" s="112"/>
      <c r="L104" s="57"/>
      <c r="M104" s="113"/>
      <c r="N104" s="113"/>
      <c r="O104" s="114"/>
      <c r="P104" s="13"/>
    </row>
    <row r="105" spans="2:16" ht="15.95" customHeight="1" x14ac:dyDescent="0.15">
      <c r="B105" s="55"/>
      <c r="C105" s="112"/>
      <c r="D105" s="57"/>
      <c r="E105" s="57"/>
      <c r="F105" s="113"/>
      <c r="G105" s="57"/>
      <c r="H105" s="57"/>
      <c r="I105" s="217" t="s">
        <v>65</v>
      </c>
      <c r="J105" s="218"/>
      <c r="K105" s="112"/>
      <c r="L105" s="57"/>
      <c r="M105" s="113"/>
      <c r="N105" s="113"/>
      <c r="O105" s="114"/>
      <c r="P105" s="13"/>
    </row>
    <row r="106" spans="2:16" ht="15.95" customHeight="1" thickBot="1" x14ac:dyDescent="0.2">
      <c r="B106" s="60"/>
      <c r="C106" s="115"/>
      <c r="D106" s="62"/>
      <c r="E106" s="62"/>
      <c r="F106" s="116"/>
      <c r="G106" s="62"/>
      <c r="H106" s="62"/>
      <c r="I106" s="205" t="s">
        <v>84</v>
      </c>
      <c r="J106" s="206"/>
      <c r="K106" s="115"/>
      <c r="L106" s="62"/>
      <c r="M106" s="116"/>
      <c r="N106" s="116"/>
      <c r="O106" s="117"/>
      <c r="P106" s="13"/>
    </row>
    <row r="107" spans="2:16" ht="15.95" customHeight="1" thickBot="1" x14ac:dyDescent="0.2">
      <c r="B107" s="66" t="s">
        <v>108</v>
      </c>
      <c r="C107" s="118"/>
      <c r="D107" s="119">
        <f>SUM(D99:D106)</f>
        <v>0</v>
      </c>
      <c r="E107" s="119"/>
      <c r="F107" s="120">
        <f>SUM(F99:F106)</f>
        <v>0</v>
      </c>
      <c r="G107" s="119"/>
      <c r="H107" s="119">
        <f>SUM(H99:H106)</f>
        <v>0</v>
      </c>
      <c r="I107" s="207" t="s">
        <v>112</v>
      </c>
      <c r="J107" s="208"/>
      <c r="K107" s="118"/>
      <c r="L107" s="119">
        <f>L103-L104+L105+L106</f>
        <v>0</v>
      </c>
      <c r="M107" s="119"/>
      <c r="N107" s="119">
        <f>N103-N104+N105+N106</f>
        <v>0</v>
      </c>
      <c r="O107" s="121">
        <f>O103-O104+O105+O106</f>
        <v>0</v>
      </c>
      <c r="P107" s="13"/>
    </row>
    <row r="108" spans="2:16" ht="22.5" customHeight="1" thickBot="1" x14ac:dyDescent="0.2">
      <c r="B108" s="42" t="s">
        <v>92</v>
      </c>
      <c r="C108" s="102"/>
      <c r="D108" s="124">
        <f>SUM(D107,D98,)</f>
        <v>0</v>
      </c>
      <c r="E108" s="124"/>
      <c r="F108" s="125">
        <f>SUM(F107,F98)</f>
        <v>0</v>
      </c>
      <c r="G108" s="124"/>
      <c r="H108" s="124">
        <f>SUM(H107,H98)</f>
        <v>0</v>
      </c>
      <c r="I108" s="209" t="s">
        <v>92</v>
      </c>
      <c r="J108" s="210"/>
      <c r="K108" s="102"/>
      <c r="L108" s="126">
        <f>SUM(L85,L91,L107)</f>
        <v>0</v>
      </c>
      <c r="M108" s="126"/>
      <c r="N108" s="126">
        <f>SUM(N85,N91,N107)</f>
        <v>0</v>
      </c>
      <c r="O108" s="127">
        <f>SUM(O85,O91,O107)</f>
        <v>0</v>
      </c>
      <c r="P108" s="13"/>
    </row>
    <row r="109" spans="2:16" ht="15.95" customHeight="1" x14ac:dyDescent="0.15">
      <c r="P109" s="13"/>
    </row>
    <row r="110" spans="2:16" ht="15.95" customHeight="1" x14ac:dyDescent="0.15">
      <c r="P110" s="14"/>
    </row>
  </sheetData>
  <mergeCells count="59">
    <mergeCell ref="A9:A17"/>
    <mergeCell ref="I10:N10"/>
    <mergeCell ref="O10:S10"/>
    <mergeCell ref="B14:C14"/>
    <mergeCell ref="B15:C15"/>
    <mergeCell ref="B16:C16"/>
    <mergeCell ref="D10:H10"/>
    <mergeCell ref="B13:C13"/>
    <mergeCell ref="B9:S9"/>
    <mergeCell ref="I11:J11"/>
    <mergeCell ref="B4:C4"/>
    <mergeCell ref="B5:C5"/>
    <mergeCell ref="B6:C6"/>
    <mergeCell ref="B7:C7"/>
    <mergeCell ref="B75:H75"/>
    <mergeCell ref="I75:O75"/>
    <mergeCell ref="B17:C17"/>
    <mergeCell ref="B8:C8"/>
    <mergeCell ref="B10:C11"/>
    <mergeCell ref="B12:C12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99:J99"/>
    <mergeCell ref="I88:J88"/>
    <mergeCell ref="I89:J89"/>
    <mergeCell ref="I90:J90"/>
    <mergeCell ref="I91:J91"/>
    <mergeCell ref="I92:J92"/>
    <mergeCell ref="I93:J93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106:J106"/>
    <mergeCell ref="I107:J107"/>
    <mergeCell ref="I108:J108"/>
    <mergeCell ref="I12:J12"/>
    <mergeCell ref="I13:J13"/>
    <mergeCell ref="I14:J14"/>
    <mergeCell ref="I15:J15"/>
    <mergeCell ref="I16:J16"/>
    <mergeCell ref="I17:J17"/>
    <mergeCell ref="I100:J100"/>
  </mergeCells>
  <phoneticPr fontId="2"/>
  <dataValidations count="5">
    <dataValidation type="list" allowBlank="1" showInputMessage="1" showErrorMessage="1" sqref="P12:P17 K12:K17 E12:E17">
      <formula1>"㌃,㎡,頭,羽"</formula1>
    </dataValidation>
    <dataValidation type="list" allowBlank="1" showInputMessage="1" showErrorMessage="1" sqref="R12:R17 M12:M17 G12:G17">
      <formula1>"㎏,本,㍑,頭"</formula1>
    </dataValidation>
    <dataValidation type="list" allowBlank="1" showInputMessage="1" showErrorMessage="1" sqref="D6:E6">
      <formula1>"認定農業者,認定志向農業者,その他"</formula1>
    </dataValidation>
    <dataValidation allowBlank="1" showDropDown="1" showInputMessage="1" showErrorMessage="1" sqref="D8:E8"/>
    <dataValidation imeMode="on" allowBlank="1" showInputMessage="1" showErrorMessage="1" sqref="D4:D5 B13:C17"/>
  </dataValidations>
  <printOptions verticalCentered="1"/>
  <pageMargins left="0.59055118110236227" right="0.19685039370078741" top="0.39370078740157483" bottom="0.55118110236220474" header="0.39370078740157483" footer="0.31496062992125984"/>
  <pageSetup paperSize="9" scale="43" orientation="portrait" r:id="rId1"/>
  <headerFooter alignWithMargins="0"/>
  <ignoredErrors>
    <ignoredError sqref="F88 H88 F107 H107 L85 N85:O85 L91 N91:O91 N107:O10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view="pageBreakPreview" zoomScaleNormal="100" zoomScaleSheetLayoutView="100" workbookViewId="0">
      <selection activeCell="H13" sqref="H13"/>
    </sheetView>
  </sheetViews>
  <sheetFormatPr defaultRowHeight="13.5" x14ac:dyDescent="0.15"/>
  <cols>
    <col min="1" max="1" width="9" style="130" customWidth="1"/>
    <col min="2" max="2" width="31.875" style="129" customWidth="1"/>
    <col min="3" max="3" width="4.5" style="129" customWidth="1"/>
    <col min="4" max="6" width="18" style="129" customWidth="1"/>
    <col min="7" max="18" width="12.625" customWidth="1"/>
  </cols>
  <sheetData>
    <row r="1" spans="1:6" ht="15.75" customHeight="1" thickBot="1" x14ac:dyDescent="0.2">
      <c r="A1" s="128" t="s">
        <v>103</v>
      </c>
      <c r="B1" s="168"/>
      <c r="D1" s="128" t="s">
        <v>124</v>
      </c>
      <c r="E1" s="201"/>
    </row>
    <row r="2" spans="1:6" ht="15.75" customHeight="1" thickBot="1" x14ac:dyDescent="0.2">
      <c r="A2" s="128" t="s">
        <v>68</v>
      </c>
      <c r="B2" s="168"/>
    </row>
    <row r="3" spans="1:6" ht="15.75" customHeight="1" thickBot="1" x14ac:dyDescent="0.2"/>
    <row r="4" spans="1:6" ht="15.75" customHeight="1" thickBot="1" x14ac:dyDescent="0.2">
      <c r="A4" s="256"/>
      <c r="B4" s="257"/>
      <c r="C4" s="258"/>
      <c r="D4" s="131" t="s">
        <v>133</v>
      </c>
      <c r="E4" s="131" t="s">
        <v>134</v>
      </c>
      <c r="F4" s="131" t="s">
        <v>135</v>
      </c>
    </row>
    <row r="5" spans="1:6" ht="14.25" thickBot="1" x14ac:dyDescent="0.2">
      <c r="A5" s="259"/>
      <c r="B5" s="260"/>
      <c r="C5" s="261"/>
      <c r="D5" s="255" t="s">
        <v>99</v>
      </c>
      <c r="E5" s="255" t="s">
        <v>99</v>
      </c>
      <c r="F5" s="255" t="s">
        <v>99</v>
      </c>
    </row>
    <row r="6" spans="1:6" ht="14.25" thickBot="1" x14ac:dyDescent="0.2">
      <c r="A6" s="262"/>
      <c r="B6" s="263"/>
      <c r="C6" s="264"/>
      <c r="D6" s="255"/>
      <c r="E6" s="255"/>
      <c r="F6" s="255"/>
    </row>
    <row r="7" spans="1:6" s="2" customFormat="1" ht="18" customHeight="1" x14ac:dyDescent="0.15">
      <c r="A7" s="269" t="s">
        <v>17</v>
      </c>
      <c r="B7" s="132" t="s">
        <v>4</v>
      </c>
      <c r="C7" s="133" t="s">
        <v>98</v>
      </c>
      <c r="D7" s="169">
        <f>個人1!$D$7</f>
        <v>0</v>
      </c>
      <c r="E7" s="169">
        <f>個人1!$F$7</f>
        <v>0</v>
      </c>
      <c r="F7" s="169">
        <f>個人1!$H$7</f>
        <v>0</v>
      </c>
    </row>
    <row r="8" spans="1:6" s="2" customFormat="1" ht="18" customHeight="1" x14ac:dyDescent="0.15">
      <c r="A8" s="270"/>
      <c r="B8" s="134" t="s">
        <v>22</v>
      </c>
      <c r="C8" s="135"/>
      <c r="D8" s="170">
        <f>個人1!$D$12</f>
        <v>0</v>
      </c>
      <c r="E8" s="170">
        <f>個人1!$I$12</f>
        <v>0</v>
      </c>
      <c r="F8" s="170">
        <f>個人1!$O$12</f>
        <v>0</v>
      </c>
    </row>
    <row r="9" spans="1:6" s="3" customFormat="1" ht="18" customHeight="1" x14ac:dyDescent="0.15">
      <c r="A9" s="270"/>
      <c r="B9" s="136" t="s">
        <v>23</v>
      </c>
      <c r="C9" s="137" t="s">
        <v>100</v>
      </c>
      <c r="D9" s="170">
        <f>個人1!$D$28</f>
        <v>0</v>
      </c>
      <c r="E9" s="170">
        <f>個人1!$F$28</f>
        <v>0</v>
      </c>
      <c r="F9" s="170">
        <f>個人1!$H$28</f>
        <v>0</v>
      </c>
    </row>
    <row r="10" spans="1:6" s="3" customFormat="1" ht="18" customHeight="1" x14ac:dyDescent="0.15">
      <c r="A10" s="270"/>
      <c r="B10" s="136" t="s">
        <v>24</v>
      </c>
      <c r="C10" s="137" t="s">
        <v>100</v>
      </c>
      <c r="D10" s="170">
        <f>個人1!$H$12</f>
        <v>0</v>
      </c>
      <c r="E10" s="170">
        <f>個人1!$N$12</f>
        <v>0</v>
      </c>
      <c r="F10" s="170">
        <f>個人1!$S$12</f>
        <v>0</v>
      </c>
    </row>
    <row r="11" spans="1:6" s="3" customFormat="1" ht="18" customHeight="1" x14ac:dyDescent="0.15">
      <c r="A11" s="270"/>
      <c r="B11" s="136" t="s">
        <v>25</v>
      </c>
      <c r="C11" s="137"/>
      <c r="D11" s="170">
        <f>個人1!$F$12</f>
        <v>0</v>
      </c>
      <c r="E11" s="170">
        <f>個人1!$L$12</f>
        <v>0</v>
      </c>
      <c r="F11" s="170">
        <f>個人1!$Q$12</f>
        <v>0</v>
      </c>
    </row>
    <row r="12" spans="1:6" s="3" customFormat="1" ht="18" customHeight="1" x14ac:dyDescent="0.15">
      <c r="A12" s="270"/>
      <c r="B12" s="136" t="s">
        <v>113</v>
      </c>
      <c r="C12" s="137" t="s">
        <v>100</v>
      </c>
      <c r="D12" s="170">
        <f>個人1!$D$61</f>
        <v>0</v>
      </c>
      <c r="E12" s="170">
        <f>個人1!$F$61</f>
        <v>0</v>
      </c>
      <c r="F12" s="170">
        <f>個人1!$H$61</f>
        <v>0</v>
      </c>
    </row>
    <row r="13" spans="1:6" s="3" customFormat="1" ht="18" customHeight="1" thickBot="1" x14ac:dyDescent="0.2">
      <c r="A13" s="270"/>
      <c r="B13" s="138" t="s">
        <v>119</v>
      </c>
      <c r="C13" s="139" t="s">
        <v>100</v>
      </c>
      <c r="D13" s="171">
        <f>個人1!$D$71</f>
        <v>0</v>
      </c>
      <c r="E13" s="171">
        <f>個人1!$F$71</f>
        <v>0</v>
      </c>
      <c r="F13" s="171">
        <f>個人1!$H$71</f>
        <v>0</v>
      </c>
    </row>
    <row r="14" spans="1:6" s="1" customFormat="1" ht="18" customHeight="1" x14ac:dyDescent="0.15">
      <c r="A14" s="271" t="s">
        <v>18</v>
      </c>
      <c r="B14" s="140" t="s">
        <v>114</v>
      </c>
      <c r="C14" s="141" t="s">
        <v>101</v>
      </c>
      <c r="D14" s="172" t="e">
        <f>D12/D9</f>
        <v>#DIV/0!</v>
      </c>
      <c r="E14" s="172" t="e">
        <f>E12/E9</f>
        <v>#DIV/0!</v>
      </c>
      <c r="F14" s="172" t="e">
        <f>F12/F9</f>
        <v>#DIV/0!</v>
      </c>
    </row>
    <row r="15" spans="1:6" s="1" customFormat="1" ht="18" customHeight="1" x14ac:dyDescent="0.15">
      <c r="A15" s="267"/>
      <c r="B15" s="142" t="s">
        <v>115</v>
      </c>
      <c r="C15" s="143" t="s">
        <v>102</v>
      </c>
      <c r="D15" s="202" t="e">
        <f>D12/個人1!L107</f>
        <v>#DIV/0!</v>
      </c>
      <c r="E15" s="186" t="e">
        <f>E12/個人1!N107</f>
        <v>#DIV/0!</v>
      </c>
      <c r="F15" s="186" t="e">
        <f>F12/個人1!O107</f>
        <v>#DIV/0!</v>
      </c>
    </row>
    <row r="16" spans="1:6" s="1" customFormat="1" ht="18" customHeight="1" thickBot="1" x14ac:dyDescent="0.2">
      <c r="A16" s="268"/>
      <c r="B16" s="144" t="s">
        <v>116</v>
      </c>
      <c r="C16" s="145" t="s">
        <v>102</v>
      </c>
      <c r="D16" s="173" t="e">
        <f>D13/D9</f>
        <v>#DIV/0!</v>
      </c>
      <c r="E16" s="173" t="e">
        <f>E13/E9</f>
        <v>#DIV/0!</v>
      </c>
      <c r="F16" s="173" t="e">
        <f>F13/F9</f>
        <v>#DIV/0!</v>
      </c>
    </row>
    <row r="17" spans="1:6" s="3" customFormat="1" ht="18" customHeight="1" x14ac:dyDescent="0.15">
      <c r="A17" s="272" t="s">
        <v>19</v>
      </c>
      <c r="B17" s="146" t="s">
        <v>26</v>
      </c>
      <c r="C17" s="147" t="s">
        <v>100</v>
      </c>
      <c r="D17" s="174" t="e">
        <f>D9/D7</f>
        <v>#DIV/0!</v>
      </c>
      <c r="E17" s="174" t="e">
        <f>E9/E7</f>
        <v>#DIV/0!</v>
      </c>
      <c r="F17" s="174" t="e">
        <f>F9/F7</f>
        <v>#DIV/0!</v>
      </c>
    </row>
    <row r="18" spans="1:6" s="3" customFormat="1" ht="23.25" customHeight="1" thickBot="1" x14ac:dyDescent="0.2">
      <c r="A18" s="273"/>
      <c r="B18" s="148" t="s">
        <v>118</v>
      </c>
      <c r="C18" s="149" t="s">
        <v>100</v>
      </c>
      <c r="D18" s="175" t="e">
        <f>D12/D7</f>
        <v>#DIV/0!</v>
      </c>
      <c r="E18" s="175" t="e">
        <f>E12/E7</f>
        <v>#DIV/0!</v>
      </c>
      <c r="F18" s="175" t="e">
        <f>F12/F7</f>
        <v>#DIV/0!</v>
      </c>
    </row>
    <row r="19" spans="1:6" s="1" customFormat="1" ht="18" customHeight="1" x14ac:dyDescent="0.15">
      <c r="A19" s="274" t="s">
        <v>20</v>
      </c>
      <c r="B19" s="150" t="s">
        <v>27</v>
      </c>
      <c r="C19" s="151" t="s">
        <v>102</v>
      </c>
      <c r="D19" s="184" t="e">
        <f>個人1!D88/個人1!L85</f>
        <v>#DIV/0!</v>
      </c>
      <c r="E19" s="176" t="e">
        <f>個人1!F88/個人1!N85</f>
        <v>#DIV/0!</v>
      </c>
      <c r="F19" s="176" t="e">
        <f>個人1!H88/個人1!O85</f>
        <v>#DIV/0!</v>
      </c>
    </row>
    <row r="20" spans="1:6" s="1" customFormat="1" ht="18" customHeight="1" x14ac:dyDescent="0.15">
      <c r="A20" s="267"/>
      <c r="B20" s="152" t="s">
        <v>117</v>
      </c>
      <c r="C20" s="153" t="s">
        <v>102</v>
      </c>
      <c r="D20" s="185" t="e">
        <f>個人1!D98/個人1!L85</f>
        <v>#DIV/0!</v>
      </c>
      <c r="E20" s="177" t="e">
        <f>個人1!F98/個人1!N85</f>
        <v>#DIV/0!</v>
      </c>
      <c r="F20" s="177" t="e">
        <f>個人1!H98/個人1!O85</f>
        <v>#DIV/0!</v>
      </c>
    </row>
    <row r="21" spans="1:6" s="1" customFormat="1" ht="18" customHeight="1" x14ac:dyDescent="0.15">
      <c r="A21" s="267"/>
      <c r="B21" s="152" t="s">
        <v>28</v>
      </c>
      <c r="C21" s="153" t="s">
        <v>102</v>
      </c>
      <c r="D21" s="185" t="e">
        <f>個人1!D107/個人1!L107</f>
        <v>#DIV/0!</v>
      </c>
      <c r="E21" s="185" t="e">
        <f>個人1!F107/個人1!N107</f>
        <v>#DIV/0!</v>
      </c>
      <c r="F21" s="177" t="e">
        <f>個人1!H107/個人1!O107</f>
        <v>#DIV/0!</v>
      </c>
    </row>
    <row r="22" spans="1:6" s="1" customFormat="1" ht="18" customHeight="1" x14ac:dyDescent="0.15">
      <c r="A22" s="267"/>
      <c r="B22" s="152" t="s">
        <v>29</v>
      </c>
      <c r="C22" s="153" t="s">
        <v>102</v>
      </c>
      <c r="D22" s="185" t="e">
        <f>個人1!D107/(個人1!L107+個人1!L91)</f>
        <v>#DIV/0!</v>
      </c>
      <c r="E22" s="185" t="e">
        <f>個人1!F107/(個人1!N107+個人1!N91)</f>
        <v>#DIV/0!</v>
      </c>
      <c r="F22" s="185" t="e">
        <f>個人1!H107/(個人1!O107+個人1!O91)</f>
        <v>#DIV/0!</v>
      </c>
    </row>
    <row r="23" spans="1:6" s="1" customFormat="1" ht="18" customHeight="1" x14ac:dyDescent="0.15">
      <c r="A23" s="267"/>
      <c r="B23" s="152" t="s">
        <v>30</v>
      </c>
      <c r="C23" s="153" t="s">
        <v>102</v>
      </c>
      <c r="D23" s="177" t="e">
        <f>個人1!L107/個人1!L108</f>
        <v>#DIV/0!</v>
      </c>
      <c r="E23" s="177" t="e">
        <f>個人1!N107/個人1!N108</f>
        <v>#DIV/0!</v>
      </c>
      <c r="F23" s="177" t="e">
        <f>個人1!O107/個人1!O108</f>
        <v>#DIV/0!</v>
      </c>
    </row>
    <row r="24" spans="1:6" s="1" customFormat="1" ht="18" customHeight="1" thickBot="1" x14ac:dyDescent="0.2">
      <c r="A24" s="268"/>
      <c r="B24" s="154" t="s">
        <v>31</v>
      </c>
      <c r="C24" s="155" t="s">
        <v>102</v>
      </c>
      <c r="D24" s="178" t="e">
        <f>(個人1!L85+個人1!L91)/個人2!D9</f>
        <v>#DIV/0!</v>
      </c>
      <c r="E24" s="178" t="e">
        <f>(個人1!N85+個人1!N91)/個人2!E9</f>
        <v>#DIV/0!</v>
      </c>
      <c r="F24" s="178" t="e">
        <f>(個人1!O85+個人1!O91)/個人2!F9</f>
        <v>#DIV/0!</v>
      </c>
    </row>
    <row r="25" spans="1:6" s="1" customFormat="1" ht="18" customHeight="1" x14ac:dyDescent="0.15">
      <c r="A25" s="265" t="s">
        <v>21</v>
      </c>
      <c r="B25" s="156" t="s">
        <v>32</v>
      </c>
      <c r="C25" s="157" t="s">
        <v>102</v>
      </c>
      <c r="D25" s="179"/>
      <c r="E25" s="179" t="e">
        <f>(E9-D9)/D9</f>
        <v>#DIV/0!</v>
      </c>
      <c r="F25" s="179" t="e">
        <f>(F9-E9)/E9</f>
        <v>#DIV/0!</v>
      </c>
    </row>
    <row r="26" spans="1:6" s="1" customFormat="1" ht="18" customHeight="1" x14ac:dyDescent="0.15">
      <c r="A26" s="266"/>
      <c r="B26" s="158" t="s">
        <v>120</v>
      </c>
      <c r="C26" s="159"/>
      <c r="D26" s="180"/>
      <c r="E26" s="181" t="e">
        <f>(E12-D12)/D12</f>
        <v>#DIV/0!</v>
      </c>
      <c r="F26" s="181" t="e">
        <f>(F12-E12)/E12</f>
        <v>#DIV/0!</v>
      </c>
    </row>
    <row r="27" spans="1:6" s="1" customFormat="1" ht="18" customHeight="1" x14ac:dyDescent="0.15">
      <c r="A27" s="267"/>
      <c r="B27" s="160" t="s">
        <v>121</v>
      </c>
      <c r="C27" s="161" t="s">
        <v>102</v>
      </c>
      <c r="D27" s="181"/>
      <c r="E27" s="181" t="e">
        <f>(E13-D13)/D13</f>
        <v>#DIV/0!</v>
      </c>
      <c r="F27" s="181" t="e">
        <f>(F13-E13)/E13</f>
        <v>#DIV/0!</v>
      </c>
    </row>
    <row r="28" spans="1:6" s="1" customFormat="1" ht="18" customHeight="1" thickBot="1" x14ac:dyDescent="0.2">
      <c r="A28" s="268"/>
      <c r="B28" s="162" t="s">
        <v>33</v>
      </c>
      <c r="C28" s="163" t="s">
        <v>102</v>
      </c>
      <c r="D28" s="182"/>
      <c r="E28" s="200" t="e">
        <f>(個人1!N107-個人1!L107)/個人1!L107</f>
        <v>#DIV/0!</v>
      </c>
      <c r="F28" s="183" t="e">
        <f>(個人1!O107-個人1!N107)/個人1!N107</f>
        <v>#DIV/0!</v>
      </c>
    </row>
  </sheetData>
  <mergeCells count="9">
    <mergeCell ref="E5:E6"/>
    <mergeCell ref="F5:F6"/>
    <mergeCell ref="A4:C6"/>
    <mergeCell ref="A25:A28"/>
    <mergeCell ref="D5:D6"/>
    <mergeCell ref="A7:A13"/>
    <mergeCell ref="A14:A16"/>
    <mergeCell ref="A17:A18"/>
    <mergeCell ref="A19:A24"/>
  </mergeCells>
  <phoneticPr fontId="2"/>
  <pageMargins left="0.78740157480314965" right="0.78740157480314965" top="1.5748031496062993" bottom="0.98425196850393704" header="0.51181102362204722" footer="0.51181102362204722"/>
  <pageSetup paperSize="9" scale="86" orientation="portrait" r:id="rId1"/>
  <headerFooter alignWithMargins="0">
    <oddHeader xml:space="preserve">&amp;C&amp;24経　営　診　断　書（個人）&amp;R
</oddHeader>
  </headerFooter>
  <ignoredErrors>
    <ignoredError sqref="D14 E14 F17 D17:D18 E17:E1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個人1</vt:lpstr>
      <vt:lpstr>個人2</vt:lpstr>
      <vt:lpstr>個人1!Print_Area</vt:lpstr>
      <vt:lpstr>個人2!Print_Area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NCA20101</cp:lastModifiedBy>
  <cp:lastPrinted>2019-05-27T06:14:55Z</cp:lastPrinted>
  <dcterms:created xsi:type="dcterms:W3CDTF">2000-05-23T00:31:57Z</dcterms:created>
  <dcterms:modified xsi:type="dcterms:W3CDTF">2022-03-31T05:54:48Z</dcterms:modified>
</cp:coreProperties>
</file>